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Ozrenka\AppData\Local\Temp\"/>
    </mc:Choice>
  </mc:AlternateContent>
  <xr:revisionPtr revIDLastSave="0" documentId="13_ncr:1_{CD1C29B1-9387-4B40-96B1-0A5C06B00684}" xr6:coauthVersionLast="47" xr6:coauthVersionMax="47" xr10:uidLastSave="{00000000-0000-0000-0000-000000000000}"/>
  <bookViews>
    <workbookView xWindow="-120" yWindow="-120" windowWidth="19440" windowHeight="150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F341" i="9"/>
  <c r="B341" i="9" s="1"/>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F330" i="9"/>
  <c r="E330" i="9"/>
  <c r="B330" i="9" s="1"/>
  <c r="H329" i="9"/>
  <c r="G329" i="9"/>
  <c r="E329" i="9" s="1"/>
  <c r="B329" i="9" s="1"/>
  <c r="F329" i="9"/>
  <c r="H328" i="9"/>
  <c r="G328" i="9"/>
  <c r="E328" i="9" s="1"/>
  <c r="F328" i="9"/>
  <c r="B328" i="9"/>
  <c r="H327" i="9"/>
  <c r="G327" i="9"/>
  <c r="F327" i="9"/>
  <c r="H326" i="9"/>
  <c r="G326" i="9"/>
  <c r="E326" i="9" s="1"/>
  <c r="B326" i="9" s="1"/>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G311" i="9"/>
  <c r="F311" i="9"/>
  <c r="F310" i="9"/>
  <c r="F298" i="9" s="1"/>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M291" i="9"/>
  <c r="L291" i="9"/>
  <c r="F291" i="9" s="1"/>
  <c r="E291" i="9"/>
  <c r="B291" i="9"/>
  <c r="M290" i="9"/>
  <c r="L290" i="9"/>
  <c r="F290" i="9" s="1"/>
  <c r="B290" i="9" s="1"/>
  <c r="E290" i="9"/>
  <c r="M289" i="9"/>
  <c r="L289" i="9"/>
  <c r="F289" i="9"/>
  <c r="B289" i="9" s="1"/>
  <c r="E289" i="9"/>
  <c r="M288" i="9"/>
  <c r="L288" i="9"/>
  <c r="F288" i="9"/>
  <c r="B288" i="9" s="1"/>
  <c r="E288" i="9"/>
  <c r="M287" i="9"/>
  <c r="F287" i="9" s="1"/>
  <c r="B287" i="9" s="1"/>
  <c r="L287" i="9"/>
  <c r="E287" i="9"/>
  <c r="M286" i="9"/>
  <c r="F286" i="9" s="1"/>
  <c r="L286" i="9"/>
  <c r="E286" i="9"/>
  <c r="B286" i="9" s="1"/>
  <c r="M285" i="9"/>
  <c r="F285" i="9" s="1"/>
  <c r="L285" i="9"/>
  <c r="E285" i="9"/>
  <c r="B285" i="9" s="1"/>
  <c r="M284" i="9"/>
  <c r="L284" i="9"/>
  <c r="F284" i="9" s="1"/>
  <c r="E284" i="9"/>
  <c r="B284" i="9" s="1"/>
  <c r="M283" i="9"/>
  <c r="L283" i="9"/>
  <c r="F283" i="9" s="1"/>
  <c r="E283" i="9"/>
  <c r="B283" i="9"/>
  <c r="M282" i="9"/>
  <c r="L282" i="9"/>
  <c r="F282" i="9" s="1"/>
  <c r="B282" i="9" s="1"/>
  <c r="E282" i="9"/>
  <c r="M281" i="9"/>
  <c r="L281" i="9"/>
  <c r="F281" i="9"/>
  <c r="B281" i="9" s="1"/>
  <c r="E281" i="9"/>
  <c r="M280" i="9"/>
  <c r="L280" i="9"/>
  <c r="F280" i="9"/>
  <c r="B280" i="9" s="1"/>
  <c r="E280" i="9"/>
  <c r="M279" i="9"/>
  <c r="F279" i="9" s="1"/>
  <c r="B279" i="9" s="1"/>
  <c r="L279" i="9"/>
  <c r="E279" i="9"/>
  <c r="M278" i="9"/>
  <c r="F278" i="9" s="1"/>
  <c r="L278" i="9"/>
  <c r="E278" i="9"/>
  <c r="B278" i="9" s="1"/>
  <c r="M277" i="9"/>
  <c r="F277" i="9" s="1"/>
  <c r="L277" i="9"/>
  <c r="E277" i="9"/>
  <c r="B277" i="9" s="1"/>
  <c r="M276" i="9"/>
  <c r="L276" i="9"/>
  <c r="F276" i="9" s="1"/>
  <c r="E276" i="9"/>
  <c r="M275" i="9"/>
  <c r="L275" i="9"/>
  <c r="F275" i="9" s="1"/>
  <c r="B275" i="9" s="1"/>
  <c r="E275" i="9"/>
  <c r="M274" i="9"/>
  <c r="L274" i="9"/>
  <c r="F274" i="9" s="1"/>
  <c r="B274" i="9" s="1"/>
  <c r="E274" i="9"/>
  <c r="M273" i="9"/>
  <c r="L273" i="9"/>
  <c r="F273" i="9"/>
  <c r="B273" i="9" s="1"/>
  <c r="E273" i="9"/>
  <c r="M272" i="9"/>
  <c r="L272" i="9"/>
  <c r="F272" i="9"/>
  <c r="B272" i="9" s="1"/>
  <c r="E272" i="9"/>
  <c r="M271" i="9"/>
  <c r="F271" i="9" s="1"/>
  <c r="B271" i="9" s="1"/>
  <c r="L271" i="9"/>
  <c r="E271" i="9"/>
  <c r="M270" i="9"/>
  <c r="F270" i="9" s="1"/>
  <c r="L270" i="9"/>
  <c r="E270" i="9"/>
  <c r="B270" i="9" s="1"/>
  <c r="M269" i="9"/>
  <c r="F269" i="9" s="1"/>
  <c r="L269" i="9"/>
  <c r="E269" i="9"/>
  <c r="M268" i="9"/>
  <c r="L268" i="9"/>
  <c r="F268" i="9" s="1"/>
  <c r="E268" i="9"/>
  <c r="M267" i="9"/>
  <c r="L267" i="9"/>
  <c r="F267" i="9" s="1"/>
  <c r="B267" i="9" s="1"/>
  <c r="E267" i="9"/>
  <c r="M266" i="9"/>
  <c r="L266" i="9"/>
  <c r="F266" i="9" s="1"/>
  <c r="B266" i="9" s="1"/>
  <c r="E266" i="9"/>
  <c r="M265" i="9"/>
  <c r="L265" i="9"/>
  <c r="F265" i="9"/>
  <c r="B265" i="9" s="1"/>
  <c r="E265" i="9"/>
  <c r="M264" i="9"/>
  <c r="L264" i="9"/>
  <c r="F264" i="9"/>
  <c r="B264" i="9" s="1"/>
  <c r="E264" i="9"/>
  <c r="M263" i="9"/>
  <c r="F263" i="9" s="1"/>
  <c r="B263" i="9" s="1"/>
  <c r="L263" i="9"/>
  <c r="E263" i="9"/>
  <c r="M262" i="9"/>
  <c r="F262" i="9" s="1"/>
  <c r="L262" i="9"/>
  <c r="E262" i="9"/>
  <c r="M261" i="9"/>
  <c r="F261" i="9" s="1"/>
  <c r="L261" i="9"/>
  <c r="E261" i="9"/>
  <c r="M260" i="9"/>
  <c r="L260" i="9"/>
  <c r="F260" i="9" s="1"/>
  <c r="E260" i="9"/>
  <c r="M259" i="9"/>
  <c r="L259" i="9"/>
  <c r="F259" i="9" s="1"/>
  <c r="E259" i="9"/>
  <c r="B259" i="9"/>
  <c r="M258" i="9"/>
  <c r="L258" i="9"/>
  <c r="F258" i="9" s="1"/>
  <c r="B258" i="9" s="1"/>
  <c r="E258" i="9"/>
  <c r="M257" i="9"/>
  <c r="L257" i="9"/>
  <c r="F257" i="9"/>
  <c r="B257" i="9" s="1"/>
  <c r="E257" i="9"/>
  <c r="M256" i="9"/>
  <c r="L256" i="9"/>
  <c r="F256" i="9"/>
  <c r="B256" i="9" s="1"/>
  <c r="E256" i="9"/>
  <c r="M255" i="9"/>
  <c r="F255" i="9" s="1"/>
  <c r="B255" i="9" s="1"/>
  <c r="L255" i="9"/>
  <c r="E255" i="9"/>
  <c r="M254" i="9"/>
  <c r="F254" i="9" s="1"/>
  <c r="L254" i="9"/>
  <c r="E254" i="9"/>
  <c r="M253" i="9"/>
  <c r="F253" i="9" s="1"/>
  <c r="L253" i="9"/>
  <c r="E253" i="9"/>
  <c r="B253" i="9" s="1"/>
  <c r="M252" i="9"/>
  <c r="L252" i="9"/>
  <c r="F252" i="9" s="1"/>
  <c r="E252" i="9"/>
  <c r="B252" i="9" s="1"/>
  <c r="M251" i="9"/>
  <c r="L251" i="9"/>
  <c r="F251" i="9" s="1"/>
  <c r="E251" i="9"/>
  <c r="B251" i="9"/>
  <c r="M250" i="9"/>
  <c r="L250" i="9"/>
  <c r="F250" i="9" s="1"/>
  <c r="B250" i="9" s="1"/>
  <c r="E250" i="9"/>
  <c r="M249" i="9"/>
  <c r="L249" i="9"/>
  <c r="F249" i="9"/>
  <c r="B249" i="9" s="1"/>
  <c r="E249" i="9"/>
  <c r="M248" i="9"/>
  <c r="L248" i="9"/>
  <c r="F248" i="9"/>
  <c r="B248" i="9" s="1"/>
  <c r="E248" i="9"/>
  <c r="M247" i="9"/>
  <c r="F247" i="9" s="1"/>
  <c r="B247" i="9" s="1"/>
  <c r="L247" i="9"/>
  <c r="E247" i="9"/>
  <c r="M246" i="9"/>
  <c r="F246" i="9" s="1"/>
  <c r="L246" i="9"/>
  <c r="E246" i="9"/>
  <c r="M245" i="9"/>
  <c r="F245" i="9" s="1"/>
  <c r="L245" i="9"/>
  <c r="E245" i="9"/>
  <c r="B245" i="9" s="1"/>
  <c r="M244" i="9"/>
  <c r="L244" i="9"/>
  <c r="E244" i="9"/>
  <c r="M243" i="9"/>
  <c r="L243" i="9"/>
  <c r="E243" i="9"/>
  <c r="M242" i="9"/>
  <c r="L242" i="9"/>
  <c r="E242" i="9"/>
  <c r="M241" i="9"/>
  <c r="L241" i="9"/>
  <c r="F241" i="9"/>
  <c r="B241" i="9" s="1"/>
  <c r="E241" i="9"/>
  <c r="M240" i="9"/>
  <c r="F240" i="9" s="1"/>
  <c r="B240" i="9" s="1"/>
  <c r="L240" i="9"/>
  <c r="E240" i="9"/>
  <c r="M239" i="9"/>
  <c r="F239" i="9" s="1"/>
  <c r="B239" i="9" s="1"/>
  <c r="L239" i="9"/>
  <c r="E239" i="9"/>
  <c r="M238" i="9"/>
  <c r="F238" i="9" s="1"/>
  <c r="L238" i="9"/>
  <c r="E238" i="9"/>
  <c r="M237" i="9"/>
  <c r="F237" i="9" s="1"/>
  <c r="L237" i="9"/>
  <c r="E237" i="9"/>
  <c r="M236" i="9"/>
  <c r="L236" i="9"/>
  <c r="E236" i="9"/>
  <c r="M235" i="9"/>
  <c r="L235" i="9"/>
  <c r="F235" i="9" s="1"/>
  <c r="B235" i="9" s="1"/>
  <c r="E235" i="9"/>
  <c r="M234" i="9"/>
  <c r="L234" i="9"/>
  <c r="F234" i="9" s="1"/>
  <c r="B234" i="9" s="1"/>
  <c r="E234" i="9"/>
  <c r="M233" i="9"/>
  <c r="L233" i="9"/>
  <c r="F233" i="9"/>
  <c r="B233" i="9" s="1"/>
  <c r="E233" i="9"/>
  <c r="M232" i="9"/>
  <c r="L232" i="9"/>
  <c r="F232" i="9"/>
  <c r="B232" i="9" s="1"/>
  <c r="E232" i="9"/>
  <c r="M231" i="9"/>
  <c r="F231" i="9" s="1"/>
  <c r="B231" i="9" s="1"/>
  <c r="L231" i="9"/>
  <c r="E231" i="9"/>
  <c r="M230" i="9"/>
  <c r="F230" i="9" s="1"/>
  <c r="L230" i="9"/>
  <c r="E230" i="9"/>
  <c r="B230" i="9" s="1"/>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B171" i="9"/>
  <c r="H170" i="9"/>
  <c r="G170" i="9"/>
  <c r="E170" i="9" s="1"/>
  <c r="F170" i="9"/>
  <c r="H169" i="9"/>
  <c r="G169" i="9"/>
  <c r="E169" i="9" s="1"/>
  <c r="B169" i="9" s="1"/>
  <c r="F169" i="9"/>
  <c r="H168" i="9"/>
  <c r="E168" i="9" s="1"/>
  <c r="B168" i="9" s="1"/>
  <c r="G168" i="9"/>
  <c r="F168" i="9"/>
  <c r="H167" i="9"/>
  <c r="G167" i="9"/>
  <c r="F167" i="9"/>
  <c r="E167" i="9"/>
  <c r="B167" i="9" s="1"/>
  <c r="H166" i="9"/>
  <c r="G166" i="9"/>
  <c r="F166" i="9"/>
  <c r="E166" i="9"/>
  <c r="B166" i="9" s="1"/>
  <c r="H165" i="9"/>
  <c r="G165" i="9"/>
  <c r="E165" i="9" s="1"/>
  <c r="B165" i="9" s="1"/>
  <c r="F165" i="9"/>
  <c r="H164" i="9"/>
  <c r="G164" i="9"/>
  <c r="E164" i="9" s="1"/>
  <c r="F164" i="9"/>
  <c r="B164" i="9"/>
  <c r="H163" i="9"/>
  <c r="G163" i="9"/>
  <c r="E163" i="9" s="1"/>
  <c r="B163" i="9" s="1"/>
  <c r="F163" i="9"/>
  <c r="H162" i="9"/>
  <c r="G162" i="9"/>
  <c r="E162" i="9" s="1"/>
  <c r="F162" i="9"/>
  <c r="H161" i="9"/>
  <c r="G161" i="9"/>
  <c r="E161" i="9" s="1"/>
  <c r="B161" i="9" s="1"/>
  <c r="F161" i="9"/>
  <c r="H160" i="9"/>
  <c r="E160" i="9" s="1"/>
  <c r="B160" i="9" s="1"/>
  <c r="G160" i="9"/>
  <c r="F160" i="9"/>
  <c r="H159" i="9"/>
  <c r="G159" i="9"/>
  <c r="F159" i="9"/>
  <c r="E159" i="9"/>
  <c r="B159" i="9" s="1"/>
  <c r="H158" i="9"/>
  <c r="G158" i="9"/>
  <c r="F158" i="9"/>
  <c r="E158" i="9"/>
  <c r="B158" i="9" s="1"/>
  <c r="H157" i="9"/>
  <c r="G157" i="9"/>
  <c r="E157" i="9" s="1"/>
  <c r="B157" i="9" s="1"/>
  <c r="F157" i="9"/>
  <c r="F156" i="9"/>
  <c r="H155" i="9"/>
  <c r="G155" i="9"/>
  <c r="E155" i="9" s="1"/>
  <c r="F155" i="9"/>
  <c r="B155" i="9"/>
  <c r="H154" i="9"/>
  <c r="G154" i="9"/>
  <c r="E154" i="9" s="1"/>
  <c r="B154" i="9" s="1"/>
  <c r="F154" i="9"/>
  <c r="H153" i="9"/>
  <c r="G153" i="9"/>
  <c r="E153" i="9" s="1"/>
  <c r="F153" i="9"/>
  <c r="H152" i="9"/>
  <c r="E152" i="9" s="1"/>
  <c r="B152" i="9" s="1"/>
  <c r="G152" i="9"/>
  <c r="F152" i="9"/>
  <c r="H151" i="9"/>
  <c r="E151" i="9" s="1"/>
  <c r="B151" i="9" s="1"/>
  <c r="G151" i="9"/>
  <c r="F151" i="9"/>
  <c r="H150" i="9"/>
  <c r="G150" i="9"/>
  <c r="F150" i="9"/>
  <c r="E150" i="9"/>
  <c r="B150" i="9" s="1"/>
  <c r="H149" i="9"/>
  <c r="G149" i="9"/>
  <c r="F149" i="9"/>
  <c r="H148" i="9"/>
  <c r="G148" i="9"/>
  <c r="F148" i="9"/>
  <c r="E148" i="9"/>
  <c r="B148" i="9" s="1"/>
  <c r="H147" i="9"/>
  <c r="G147" i="9"/>
  <c r="E147" i="9" s="1"/>
  <c r="B147" i="9" s="1"/>
  <c r="F147" i="9"/>
  <c r="H146" i="9"/>
  <c r="G146" i="9"/>
  <c r="E146" i="9" s="1"/>
  <c r="F146" i="9"/>
  <c r="H145" i="9"/>
  <c r="G145" i="9"/>
  <c r="E145" i="9" s="1"/>
  <c r="F145" i="9"/>
  <c r="B145" i="9"/>
  <c r="H144" i="9"/>
  <c r="E144" i="9" s="1"/>
  <c r="B144" i="9" s="1"/>
  <c r="G144" i="9"/>
  <c r="F144" i="9"/>
  <c r="H143" i="9"/>
  <c r="E143" i="9" s="1"/>
  <c r="B143" i="9" s="1"/>
  <c r="G143" i="9"/>
  <c r="F143" i="9"/>
  <c r="H142" i="9"/>
  <c r="G142" i="9"/>
  <c r="F142" i="9"/>
  <c r="E142" i="9"/>
  <c r="B142" i="9" s="1"/>
  <c r="H141" i="9"/>
  <c r="G141" i="9"/>
  <c r="F141" i="9"/>
  <c r="H140" i="9"/>
  <c r="G140" i="9"/>
  <c r="E140" i="9" s="1"/>
  <c r="B140" i="9" s="1"/>
  <c r="F140" i="9"/>
  <c r="H139" i="9"/>
  <c r="G139" i="9"/>
  <c r="E139" i="9" s="1"/>
  <c r="B139" i="9" s="1"/>
  <c r="F139" i="9"/>
  <c r="H138" i="9"/>
  <c r="G138" i="9"/>
  <c r="E138" i="9" s="1"/>
  <c r="F138" i="9"/>
  <c r="B138" i="9"/>
  <c r="H137" i="9"/>
  <c r="G137" i="9"/>
  <c r="E137" i="9" s="1"/>
  <c r="B137" i="9" s="1"/>
  <c r="F137" i="9"/>
  <c r="H136" i="9"/>
  <c r="E136" i="9" s="1"/>
  <c r="B136" i="9" s="1"/>
  <c r="G136" i="9"/>
  <c r="F136" i="9"/>
  <c r="H135" i="9"/>
  <c r="E135" i="9" s="1"/>
  <c r="B135" i="9" s="1"/>
  <c r="G135" i="9"/>
  <c r="F135" i="9"/>
  <c r="H134" i="9"/>
  <c r="G134" i="9"/>
  <c r="F134" i="9"/>
  <c r="E134" i="9"/>
  <c r="B134" i="9" s="1"/>
  <c r="H133" i="9"/>
  <c r="G133" i="9"/>
  <c r="E133" i="9" s="1"/>
  <c r="B133" i="9" s="1"/>
  <c r="F133" i="9"/>
  <c r="H132" i="9"/>
  <c r="G132" i="9"/>
  <c r="E132" i="9" s="1"/>
  <c r="B132" i="9" s="1"/>
  <c r="F132" i="9"/>
  <c r="H131" i="9"/>
  <c r="G131" i="9"/>
  <c r="E131" i="9" s="1"/>
  <c r="B131" i="9" s="1"/>
  <c r="F131" i="9"/>
  <c r="H130" i="9"/>
  <c r="G130" i="9"/>
  <c r="E130" i="9" s="1"/>
  <c r="F130" i="9"/>
  <c r="B130" i="9"/>
  <c r="H129" i="9"/>
  <c r="G129" i="9"/>
  <c r="E129" i="9" s="1"/>
  <c r="B129" i="9" s="1"/>
  <c r="F129" i="9"/>
  <c r="H128" i="9"/>
  <c r="E128" i="9" s="1"/>
  <c r="B128" i="9" s="1"/>
  <c r="G128" i="9"/>
  <c r="F128" i="9"/>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B123" i="9" s="1"/>
  <c r="F123" i="9"/>
  <c r="H122" i="9"/>
  <c r="G122" i="9"/>
  <c r="E122" i="9" s="1"/>
  <c r="F122" i="9"/>
  <c r="B122" i="9"/>
  <c r="H121" i="9"/>
  <c r="G121" i="9"/>
  <c r="E121" i="9" s="1"/>
  <c r="B121" i="9" s="1"/>
  <c r="F121" i="9"/>
  <c r="H120" i="9"/>
  <c r="G120" i="9"/>
  <c r="F120" i="9"/>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F114" i="9"/>
  <c r="B114" i="9"/>
  <c r="H113" i="9"/>
  <c r="G113" i="9"/>
  <c r="E113" i="9" s="1"/>
  <c r="B113" i="9" s="1"/>
  <c r="F113" i="9"/>
  <c r="H112" i="9"/>
  <c r="G112" i="9"/>
  <c r="F112" i="9"/>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B107" i="9" s="1"/>
  <c r="F107" i="9"/>
  <c r="H106" i="9"/>
  <c r="G106" i="9"/>
  <c r="E106" i="9" s="1"/>
  <c r="F106" i="9"/>
  <c r="B106" i="9"/>
  <c r="H105" i="9"/>
  <c r="G105" i="9"/>
  <c r="E105" i="9" s="1"/>
  <c r="B105" i="9" s="1"/>
  <c r="F105" i="9"/>
  <c r="H104" i="9"/>
  <c r="G104" i="9"/>
  <c r="F104" i="9"/>
  <c r="H103" i="9"/>
  <c r="E103" i="9" s="1"/>
  <c r="B103" i="9" s="1"/>
  <c r="G103" i="9"/>
  <c r="F103" i="9"/>
  <c r="H102" i="9"/>
  <c r="G102" i="9"/>
  <c r="F102" i="9"/>
  <c r="E102" i="9"/>
  <c r="B102" i="9" s="1"/>
  <c r="H101" i="9"/>
  <c r="G101" i="9"/>
  <c r="E101" i="9" s="1"/>
  <c r="B101" i="9" s="1"/>
  <c r="F101" i="9"/>
  <c r="H100" i="9"/>
  <c r="G100" i="9"/>
  <c r="E100" i="9" s="1"/>
  <c r="B100" i="9" s="1"/>
  <c r="F100" i="9"/>
  <c r="H99" i="9"/>
  <c r="G99" i="9"/>
  <c r="E99" i="9" s="1"/>
  <c r="B99" i="9" s="1"/>
  <c r="F99" i="9"/>
  <c r="H98" i="9"/>
  <c r="G98" i="9"/>
  <c r="E98" i="9" s="1"/>
  <c r="F98" i="9"/>
  <c r="B98" i="9"/>
  <c r="H97" i="9"/>
  <c r="G97" i="9"/>
  <c r="E97" i="9" s="1"/>
  <c r="B97" i="9" s="1"/>
  <c r="F97" i="9"/>
  <c r="H96" i="9"/>
  <c r="G96" i="9"/>
  <c r="F96" i="9"/>
  <c r="H95" i="9"/>
  <c r="E95" i="9" s="1"/>
  <c r="B95" i="9" s="1"/>
  <c r="G95" i="9"/>
  <c r="F95" i="9"/>
  <c r="H94" i="9"/>
  <c r="G94" i="9"/>
  <c r="F94" i="9"/>
  <c r="E94" i="9"/>
  <c r="B94" i="9" s="1"/>
  <c r="H93" i="9"/>
  <c r="G93" i="9"/>
  <c r="E93" i="9" s="1"/>
  <c r="B93" i="9" s="1"/>
  <c r="F93" i="9"/>
  <c r="H92" i="9"/>
  <c r="G92" i="9"/>
  <c r="E92" i="9" s="1"/>
  <c r="B92" i="9" s="1"/>
  <c r="F92" i="9"/>
  <c r="H91" i="9"/>
  <c r="G91" i="9"/>
  <c r="E91" i="9" s="1"/>
  <c r="B91" i="9" s="1"/>
  <c r="F91" i="9"/>
  <c r="H90" i="9"/>
  <c r="G90" i="9"/>
  <c r="E90" i="9" s="1"/>
  <c r="B90" i="9" s="1"/>
  <c r="F90" i="9"/>
  <c r="H89" i="9"/>
  <c r="G89" i="9"/>
  <c r="E89" i="9" s="1"/>
  <c r="F89" i="9"/>
  <c r="B89" i="9"/>
  <c r="H88" i="9"/>
  <c r="G88" i="9"/>
  <c r="E88" i="9" s="1"/>
  <c r="B88" i="9" s="1"/>
  <c r="F88" i="9"/>
  <c r="H87" i="9"/>
  <c r="G87" i="9"/>
  <c r="F87" i="9"/>
  <c r="E87" i="9"/>
  <c r="B87" i="9" s="1"/>
  <c r="H86" i="9"/>
  <c r="G86" i="9"/>
  <c r="F86" i="9"/>
  <c r="E86" i="9"/>
  <c r="H85" i="9"/>
  <c r="G85" i="9"/>
  <c r="F85" i="9"/>
  <c r="E85" i="9"/>
  <c r="B85" i="9" s="1"/>
  <c r="H84" i="9"/>
  <c r="G84" i="9"/>
  <c r="E84" i="9" s="1"/>
  <c r="B84" i="9" s="1"/>
  <c r="F84" i="9"/>
  <c r="H83" i="9"/>
  <c r="G83" i="9"/>
  <c r="E83" i="9" s="1"/>
  <c r="B83" i="9" s="1"/>
  <c r="F83" i="9"/>
  <c r="H82" i="9"/>
  <c r="G82" i="9"/>
  <c r="F82" i="9"/>
  <c r="H81" i="9"/>
  <c r="G81" i="9"/>
  <c r="E81" i="9" s="1"/>
  <c r="B81" i="9" s="1"/>
  <c r="F81" i="9"/>
  <c r="H80" i="9"/>
  <c r="E80" i="9" s="1"/>
  <c r="B80" i="9" s="1"/>
  <c r="G80" i="9"/>
  <c r="F80" i="9"/>
  <c r="H79" i="9"/>
  <c r="E79" i="9" s="1"/>
  <c r="B79" i="9" s="1"/>
  <c r="G79" i="9"/>
  <c r="F79" i="9"/>
  <c r="H78" i="9"/>
  <c r="G78" i="9"/>
  <c r="F78" i="9"/>
  <c r="E78" i="9"/>
  <c r="B78" i="9" s="1"/>
  <c r="H77" i="9"/>
  <c r="G77" i="9"/>
  <c r="E77" i="9" s="1"/>
  <c r="B77" i="9" s="1"/>
  <c r="F77" i="9"/>
  <c r="H76" i="9"/>
  <c r="G76" i="9"/>
  <c r="E76" i="9" s="1"/>
  <c r="B76" i="9" s="1"/>
  <c r="F76" i="9"/>
  <c r="H75" i="9"/>
  <c r="G75" i="9"/>
  <c r="E75" i="9" s="1"/>
  <c r="F75" i="9"/>
  <c r="B75" i="9"/>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G67" i="9"/>
  <c r="F67" i="9"/>
  <c r="H66" i="9"/>
  <c r="G66" i="9"/>
  <c r="E66" i="9" s="1"/>
  <c r="B66" i="9" s="1"/>
  <c r="F66" i="9"/>
  <c r="H65" i="9"/>
  <c r="G65" i="9"/>
  <c r="E65" i="9" s="1"/>
  <c r="F65" i="9"/>
  <c r="H64" i="9"/>
  <c r="E64" i="9" s="1"/>
  <c r="B64" i="9" s="1"/>
  <c r="G64" i="9"/>
  <c r="F64" i="9"/>
  <c r="H63" i="9"/>
  <c r="E63" i="9" s="1"/>
  <c r="B63" i="9" s="1"/>
  <c r="G63" i="9"/>
  <c r="F63" i="9"/>
  <c r="H62" i="9"/>
  <c r="G62" i="9"/>
  <c r="F62" i="9"/>
  <c r="E62" i="9"/>
  <c r="B62" i="9" s="1"/>
  <c r="H61" i="9"/>
  <c r="G61" i="9"/>
  <c r="E61" i="9" s="1"/>
  <c r="B61" i="9" s="1"/>
  <c r="F61" i="9"/>
  <c r="H60" i="9"/>
  <c r="G60" i="9"/>
  <c r="E60" i="9" s="1"/>
  <c r="B60" i="9" s="1"/>
  <c r="F60" i="9"/>
  <c r="H59" i="9"/>
  <c r="G59" i="9"/>
  <c r="E59" i="9" s="1"/>
  <c r="B59" i="9" s="1"/>
  <c r="F59" i="9"/>
  <c r="H58" i="9"/>
  <c r="G58" i="9"/>
  <c r="E58" i="9" s="1"/>
  <c r="B58" i="9" s="1"/>
  <c r="F58" i="9"/>
  <c r="H57" i="9"/>
  <c r="G57" i="9"/>
  <c r="F57" i="9"/>
  <c r="H56" i="9"/>
  <c r="G56" i="9"/>
  <c r="E56" i="9" s="1"/>
  <c r="B56" i="9" s="1"/>
  <c r="F56" i="9"/>
  <c r="H55" i="9"/>
  <c r="E55" i="9" s="1"/>
  <c r="B55" i="9" s="1"/>
  <c r="G55" i="9"/>
  <c r="F55" i="9"/>
  <c r="H54" i="9"/>
  <c r="G54" i="9"/>
  <c r="F54" i="9"/>
  <c r="E54" i="9"/>
  <c r="B54" i="9" s="1"/>
  <c r="H53" i="9"/>
  <c r="G53" i="9"/>
  <c r="F53" i="9"/>
  <c r="H52" i="9"/>
  <c r="G52" i="9"/>
  <c r="F52" i="9"/>
  <c r="H51" i="9"/>
  <c r="G51" i="9"/>
  <c r="E51" i="9" s="1"/>
  <c r="B51" i="9" s="1"/>
  <c r="F51" i="9"/>
  <c r="H50" i="9"/>
  <c r="G50" i="9"/>
  <c r="F50" i="9"/>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G43" i="9"/>
  <c r="E43" i="9" s="1"/>
  <c r="F43" i="9"/>
  <c r="B43" i="9"/>
  <c r="H42" i="9"/>
  <c r="G42" i="9"/>
  <c r="E42" i="9" s="1"/>
  <c r="B42" i="9" s="1"/>
  <c r="F42" i="9"/>
  <c r="H41" i="9"/>
  <c r="G41" i="9"/>
  <c r="E41" i="9" s="1"/>
  <c r="B41" i="9" s="1"/>
  <c r="F41" i="9"/>
  <c r="H40" i="9"/>
  <c r="E40" i="9" s="1"/>
  <c r="B40" i="9" s="1"/>
  <c r="G40" i="9"/>
  <c r="F40" i="9"/>
  <c r="H39" i="9"/>
  <c r="E39" i="9" s="1"/>
  <c r="B39" i="9" s="1"/>
  <c r="G39" i="9"/>
  <c r="F39" i="9"/>
  <c r="H38" i="9"/>
  <c r="G38" i="9"/>
  <c r="F38" i="9"/>
  <c r="E38" i="9"/>
  <c r="B38" i="9" s="1"/>
  <c r="H37" i="9"/>
  <c r="G37" i="9"/>
  <c r="F37" i="9"/>
  <c r="H36" i="9"/>
  <c r="G36" i="9"/>
  <c r="F36" i="9"/>
  <c r="H35" i="9"/>
  <c r="G35" i="9"/>
  <c r="F35" i="9"/>
  <c r="H34" i="9"/>
  <c r="G34" i="9"/>
  <c r="F34" i="9"/>
  <c r="H33" i="9"/>
  <c r="G33" i="9"/>
  <c r="E33" i="9" s="1"/>
  <c r="F33" i="9"/>
  <c r="H32" i="9"/>
  <c r="E32" i="9" s="1"/>
  <c r="B32" i="9" s="1"/>
  <c r="G32" i="9"/>
  <c r="F32" i="9"/>
  <c r="H31" i="9"/>
  <c r="E31" i="9" s="1"/>
  <c r="B31" i="9" s="1"/>
  <c r="G31" i="9"/>
  <c r="F31" i="9"/>
  <c r="H30" i="9"/>
  <c r="G30" i="9"/>
  <c r="F30" i="9"/>
  <c r="E30" i="9"/>
  <c r="B30" i="9" s="1"/>
  <c r="H29" i="9"/>
  <c r="G29" i="9"/>
  <c r="E29" i="9" s="1"/>
  <c r="B29" i="9" s="1"/>
  <c r="F29" i="9"/>
  <c r="H28" i="9"/>
  <c r="G28" i="9"/>
  <c r="E28" i="9" s="1"/>
  <c r="B28" i="9" s="1"/>
  <c r="F28" i="9"/>
  <c r="H27" i="9"/>
  <c r="G27" i="9"/>
  <c r="E27" i="9" s="1"/>
  <c r="B27" i="9" s="1"/>
  <c r="F27" i="9"/>
  <c r="H26" i="9"/>
  <c r="G26" i="9"/>
  <c r="F26" i="9"/>
  <c r="H25" i="9"/>
  <c r="G25" i="9"/>
  <c r="E25" i="9" s="1"/>
  <c r="B25" i="9" s="1"/>
  <c r="F25" i="9"/>
  <c r="F24" i="9"/>
  <c r="F4" i="9"/>
  <c r="O3" i="9"/>
  <c r="G296" i="9" s="1"/>
  <c r="E296" i="9" s="1"/>
  <c r="B296" i="9" s="1"/>
  <c r="I3" i="9"/>
  <c r="H3" i="9"/>
  <c r="G3" i="9"/>
  <c r="D104" i="8"/>
  <c r="D97" i="8"/>
  <c r="D92" i="8"/>
  <c r="D87" i="8"/>
  <c r="C1664" i="1" s="1"/>
  <c r="D82" i="8"/>
  <c r="D77" i="8"/>
  <c r="D72" i="8"/>
  <c r="D67" i="8"/>
  <c r="D62" i="8"/>
  <c r="D57" i="8"/>
  <c r="D52" i="8"/>
  <c r="D46" i="8"/>
  <c r="D37" i="8"/>
  <c r="D27" i="8"/>
  <c r="D25" i="8" s="1"/>
  <c r="D18" i="8"/>
  <c r="D8" i="8"/>
  <c r="D6" i="8" s="1"/>
  <c r="C1583" i="1" s="1"/>
  <c r="H1583" i="1" s="1"/>
  <c r="E44" i="7"/>
  <c r="E38" i="7" s="1"/>
  <c r="D44" i="7"/>
  <c r="E39" i="7"/>
  <c r="D39" i="7"/>
  <c r="D38" i="7" s="1"/>
  <c r="E30" i="7"/>
  <c r="D30" i="7"/>
  <c r="E23" i="7"/>
  <c r="D23" i="7"/>
  <c r="D22" i="7" s="1"/>
  <c r="E14" i="7"/>
  <c r="D14" i="7"/>
  <c r="E7" i="7"/>
  <c r="E6" i="7" s="1"/>
  <c r="D7" i="7"/>
  <c r="D6" i="7" s="1"/>
  <c r="D141" i="6"/>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E115" i="6"/>
  <c r="E114" i="6" s="1"/>
  <c r="I30" i="3"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D260" i="5"/>
  <c r="F259" i="5"/>
  <c r="F258" i="5"/>
  <c r="F257" i="5"/>
  <c r="E256" i="5"/>
  <c r="D256" i="5"/>
  <c r="D255" i="5" s="1"/>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D147" i="5" s="1"/>
  <c r="F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D1087" i="1" s="1"/>
  <c r="D82" i="5"/>
  <c r="F81" i="5"/>
  <c r="F80" i="5"/>
  <c r="F79" i="5"/>
  <c r="F78" i="5"/>
  <c r="F77" i="5"/>
  <c r="F76" i="5"/>
  <c r="E76" i="5"/>
  <c r="D76" i="5"/>
  <c r="F75" i="5"/>
  <c r="F74" i="5"/>
  <c r="F73" i="5"/>
  <c r="F72" i="5"/>
  <c r="E71" i="5"/>
  <c r="E70" i="5" s="1"/>
  <c r="D1075" i="1"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D491" i="4" s="1"/>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E431" i="4" s="1"/>
  <c r="E430" i="4" s="1"/>
  <c r="D445" i="4"/>
  <c r="F445" i="4" s="1"/>
  <c r="F444" i="4"/>
  <c r="F443" i="4"/>
  <c r="F442" i="4"/>
  <c r="F441" i="4"/>
  <c r="E440" i="4"/>
  <c r="D440" i="4"/>
  <c r="F440" i="4" s="1"/>
  <c r="F439" i="4"/>
  <c r="F438" i="4"/>
  <c r="E437" i="4"/>
  <c r="D437" i="4"/>
  <c r="F437" i="4" s="1"/>
  <c r="F436" i="4"/>
  <c r="F435" i="4"/>
  <c r="F434" i="4"/>
  <c r="F433" i="4"/>
  <c r="F432" i="4"/>
  <c r="E432" i="4"/>
  <c r="D432" i="4"/>
  <c r="E428" i="4"/>
  <c r="D428" i="4"/>
  <c r="F428" i="4" s="1"/>
  <c r="E427" i="4"/>
  <c r="F427" i="4" s="1"/>
  <c r="D427" i="4"/>
  <c r="D648" i="4" s="1"/>
  <c r="F426" i="4"/>
  <c r="E426" i="4"/>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D373" i="4" s="1"/>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D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D134" i="4" s="1"/>
  <c r="F133" i="4"/>
  <c r="F132" i="4"/>
  <c r="F131" i="4"/>
  <c r="F130" i="4"/>
  <c r="E129" i="4"/>
  <c r="F129" i="4" s="1"/>
  <c r="D129" i="4"/>
  <c r="F128" i="4"/>
  <c r="F127" i="4"/>
  <c r="F126" i="4"/>
  <c r="E126" i="4"/>
  <c r="D126" i="4"/>
  <c r="F125" i="4"/>
  <c r="E125"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78" i="1" s="1"/>
  <c r="D82" i="4"/>
  <c r="F82" i="4" s="1"/>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D49" i="4" s="1"/>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I28" i="3"/>
  <c r="H28"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H1685" i="1"/>
  <c r="C1685" i="1"/>
  <c r="G1685" i="1" s="1"/>
  <c r="H1684" i="1"/>
  <c r="C1684" i="1"/>
  <c r="G1684" i="1" s="1"/>
  <c r="G1683" i="1"/>
  <c r="C1683" i="1"/>
  <c r="H1683" i="1" s="1"/>
  <c r="C1682" i="1"/>
  <c r="H1681" i="1"/>
  <c r="G1681" i="1"/>
  <c r="C1681" i="1"/>
  <c r="H1680" i="1"/>
  <c r="C1680" i="1"/>
  <c r="G1680" i="1" s="1"/>
  <c r="C1679" i="1"/>
  <c r="H1679" i="1" s="1"/>
  <c r="H1678" i="1"/>
  <c r="C1678" i="1"/>
  <c r="G1678" i="1" s="1"/>
  <c r="H1677" i="1"/>
  <c r="C1677" i="1"/>
  <c r="G1677" i="1" s="1"/>
  <c r="H1676" i="1"/>
  <c r="G1676" i="1"/>
  <c r="C1676" i="1"/>
  <c r="G1675" i="1"/>
  <c r="C1675" i="1"/>
  <c r="H1675" i="1" s="1"/>
  <c r="C1674" i="1"/>
  <c r="C1673" i="1"/>
  <c r="H1673" i="1" s="1"/>
  <c r="H1672" i="1"/>
  <c r="G1672" i="1"/>
  <c r="C1672" i="1"/>
  <c r="G1671" i="1"/>
  <c r="C1671" i="1"/>
  <c r="H1671" i="1" s="1"/>
  <c r="C1670" i="1"/>
  <c r="G1670" i="1" s="1"/>
  <c r="C1669" i="1"/>
  <c r="G1669" i="1" s="1"/>
  <c r="C1668" i="1"/>
  <c r="H1668" i="1" s="1"/>
  <c r="G1667" i="1"/>
  <c r="C1667" i="1"/>
  <c r="H1667" i="1" s="1"/>
  <c r="C1666" i="1"/>
  <c r="H1665" i="1"/>
  <c r="G1665" i="1"/>
  <c r="C1665" i="1"/>
  <c r="G1663" i="1"/>
  <c r="C1663" i="1"/>
  <c r="H1663" i="1" s="1"/>
  <c r="C1662" i="1"/>
  <c r="H1661" i="1"/>
  <c r="C1661" i="1"/>
  <c r="G1661" i="1" s="1"/>
  <c r="C1660" i="1"/>
  <c r="G1659" i="1"/>
  <c r="C1659" i="1"/>
  <c r="H1659" i="1" s="1"/>
  <c r="C1658" i="1"/>
  <c r="H1657" i="1"/>
  <c r="G1657" i="1"/>
  <c r="C1657" i="1"/>
  <c r="H1656" i="1"/>
  <c r="G1656" i="1"/>
  <c r="C1656" i="1"/>
  <c r="C1655" i="1"/>
  <c r="C1654" i="1"/>
  <c r="G1654" i="1" s="1"/>
  <c r="H1653" i="1"/>
  <c r="C1653" i="1"/>
  <c r="G1653" i="1" s="1"/>
  <c r="H1652" i="1"/>
  <c r="C1652" i="1"/>
  <c r="G1652" i="1" s="1"/>
  <c r="G1651" i="1"/>
  <c r="C1651" i="1"/>
  <c r="H1651" i="1" s="1"/>
  <c r="C1650" i="1"/>
  <c r="H1649" i="1"/>
  <c r="G1649" i="1"/>
  <c r="C1649" i="1"/>
  <c r="H1648" i="1"/>
  <c r="G1648" i="1"/>
  <c r="C1648" i="1"/>
  <c r="C1647" i="1"/>
  <c r="H1647" i="1" s="1"/>
  <c r="H1646" i="1"/>
  <c r="C1646" i="1"/>
  <c r="G1646" i="1" s="1"/>
  <c r="H1645" i="1"/>
  <c r="C1645" i="1"/>
  <c r="G1645" i="1" s="1"/>
  <c r="H1644" i="1"/>
  <c r="G1644" i="1"/>
  <c r="C1644" i="1"/>
  <c r="G1643" i="1"/>
  <c r="C1643" i="1"/>
  <c r="H1643" i="1" s="1"/>
  <c r="C1642" i="1"/>
  <c r="H1641" i="1"/>
  <c r="G1641" i="1"/>
  <c r="C1641" i="1"/>
  <c r="H1640" i="1"/>
  <c r="G1640" i="1"/>
  <c r="C1640" i="1"/>
  <c r="G1639" i="1"/>
  <c r="C1639" i="1"/>
  <c r="H1639" i="1" s="1"/>
  <c r="H1638" i="1"/>
  <c r="C1638" i="1"/>
  <c r="G1638" i="1" s="1"/>
  <c r="H1637" i="1"/>
  <c r="C1637" i="1"/>
  <c r="G1637" i="1" s="1"/>
  <c r="C1636" i="1"/>
  <c r="H1636" i="1" s="1"/>
  <c r="C1635" i="1"/>
  <c r="C1634" i="1"/>
  <c r="H1633" i="1"/>
  <c r="G1633" i="1"/>
  <c r="C1633" i="1"/>
  <c r="H1632" i="1"/>
  <c r="G1632" i="1"/>
  <c r="C1632" i="1"/>
  <c r="G1631" i="1"/>
  <c r="C1631" i="1"/>
  <c r="H1631" i="1" s="1"/>
  <c r="C1630" i="1"/>
  <c r="C1629" i="1"/>
  <c r="G1629" i="1" s="1"/>
  <c r="C1627" i="1"/>
  <c r="H1627" i="1" s="1"/>
  <c r="C1626" i="1"/>
  <c r="H1625" i="1"/>
  <c r="G1625" i="1"/>
  <c r="C1625" i="1"/>
  <c r="H1624" i="1"/>
  <c r="G1624" i="1"/>
  <c r="C1624" i="1"/>
  <c r="C1623" i="1"/>
  <c r="C1620" i="1"/>
  <c r="H1620" i="1" s="1"/>
  <c r="C1619" i="1"/>
  <c r="C1618" i="1"/>
  <c r="H1617" i="1"/>
  <c r="G1617" i="1"/>
  <c r="C1617" i="1"/>
  <c r="H1616" i="1"/>
  <c r="G1616" i="1"/>
  <c r="C1616" i="1"/>
  <c r="G1615" i="1"/>
  <c r="C1615" i="1"/>
  <c r="H1615" i="1" s="1"/>
  <c r="C1614" i="1"/>
  <c r="G1614" i="1" s="1"/>
  <c r="C1613" i="1"/>
  <c r="G1613" i="1" s="1"/>
  <c r="C1612" i="1"/>
  <c r="C1611" i="1"/>
  <c r="H1611" i="1" s="1"/>
  <c r="C1610" i="1"/>
  <c r="H1609" i="1"/>
  <c r="G1609" i="1"/>
  <c r="C1609" i="1"/>
  <c r="H1608" i="1"/>
  <c r="G1608" i="1"/>
  <c r="C1608" i="1"/>
  <c r="C1607" i="1"/>
  <c r="H1607" i="1" s="1"/>
  <c r="C1606" i="1"/>
  <c r="H1605" i="1"/>
  <c r="C1605" i="1"/>
  <c r="G1605" i="1" s="1"/>
  <c r="H1604" i="1"/>
  <c r="C1604" i="1"/>
  <c r="G1604" i="1" s="1"/>
  <c r="G1603" i="1"/>
  <c r="C1603" i="1"/>
  <c r="H1603" i="1" s="1"/>
  <c r="C1602" i="1"/>
  <c r="C1601" i="1"/>
  <c r="H1601" i="1" s="1"/>
  <c r="H1600" i="1"/>
  <c r="G1600" i="1"/>
  <c r="C1600" i="1"/>
  <c r="C1599" i="1"/>
  <c r="C1598" i="1"/>
  <c r="G1598" i="1" s="1"/>
  <c r="H1597" i="1"/>
  <c r="C1597" i="1"/>
  <c r="G1597" i="1" s="1"/>
  <c r="H1596" i="1"/>
  <c r="G1596" i="1"/>
  <c r="C1596" i="1"/>
  <c r="G1595" i="1"/>
  <c r="C1595" i="1"/>
  <c r="H1595" i="1" s="1"/>
  <c r="C1594" i="1"/>
  <c r="C1593" i="1"/>
  <c r="H1593" i="1" s="1"/>
  <c r="H1592" i="1"/>
  <c r="G1592" i="1"/>
  <c r="C1592" i="1"/>
  <c r="C1591" i="1"/>
  <c r="H1591" i="1" s="1"/>
  <c r="H1590" i="1"/>
  <c r="C1590" i="1"/>
  <c r="G1590" i="1" s="1"/>
  <c r="H1589" i="1"/>
  <c r="C1589" i="1"/>
  <c r="G1589" i="1" s="1"/>
  <c r="G1588" i="1"/>
  <c r="C1588" i="1"/>
  <c r="H1588" i="1" s="1"/>
  <c r="C1587" i="1"/>
  <c r="C1586" i="1"/>
  <c r="H1584" i="1"/>
  <c r="G1584" i="1"/>
  <c r="C1584" i="1"/>
  <c r="C1582" i="1"/>
  <c r="G1581" i="1"/>
  <c r="I1581" i="1" s="1"/>
  <c r="D1581" i="1"/>
  <c r="C1581" i="1"/>
  <c r="H1581" i="1" s="1"/>
  <c r="D1580" i="1"/>
  <c r="C1580" i="1"/>
  <c r="D1579" i="1"/>
  <c r="J1579" i="1" s="1"/>
  <c r="C1579" i="1"/>
  <c r="H1579" i="1" s="1"/>
  <c r="D1578" i="1"/>
  <c r="C1578" i="1"/>
  <c r="D1577" i="1"/>
  <c r="C1577" i="1"/>
  <c r="G1576" i="1"/>
  <c r="I1576" i="1" s="1"/>
  <c r="D1576" i="1"/>
  <c r="J1576" i="1" s="1"/>
  <c r="C1576" i="1"/>
  <c r="H1576" i="1" s="1"/>
  <c r="H1575" i="1"/>
  <c r="G1575" i="1"/>
  <c r="I1575" i="1" s="1"/>
  <c r="D1575" i="1"/>
  <c r="C1575" i="1"/>
  <c r="J1575" i="1" s="1"/>
  <c r="D1574" i="1"/>
  <c r="C1574" i="1"/>
  <c r="H1573" i="1"/>
  <c r="D1573" i="1"/>
  <c r="C1573" i="1"/>
  <c r="D1572" i="1"/>
  <c r="C1572" i="1"/>
  <c r="H1572" i="1" s="1"/>
  <c r="H1571" i="1"/>
  <c r="D1571" i="1"/>
  <c r="C1571" i="1"/>
  <c r="G1571" i="1" s="1"/>
  <c r="D1570" i="1"/>
  <c r="C1570" i="1"/>
  <c r="H1569" i="1"/>
  <c r="D1569" i="1"/>
  <c r="C1569" i="1"/>
  <c r="J1569" i="1" s="1"/>
  <c r="G1568" i="1"/>
  <c r="D1568" i="1"/>
  <c r="C1568" i="1"/>
  <c r="D1567" i="1"/>
  <c r="C1567" i="1"/>
  <c r="D1566" i="1"/>
  <c r="C1566" i="1"/>
  <c r="H1566" i="1" s="1"/>
  <c r="D1565" i="1"/>
  <c r="C1565" i="1"/>
  <c r="D1564" i="1"/>
  <c r="C1564" i="1"/>
  <c r="D1563" i="1"/>
  <c r="G1563" i="1" s="1"/>
  <c r="C1563" i="1"/>
  <c r="G1562" i="1"/>
  <c r="I1562" i="1" s="1"/>
  <c r="D1562" i="1"/>
  <c r="H1562" i="1" s="1"/>
  <c r="C1562" i="1"/>
  <c r="D1561" i="1"/>
  <c r="C1561" i="1"/>
  <c r="J1560" i="1"/>
  <c r="H1560" i="1"/>
  <c r="I1560" i="1" s="1"/>
  <c r="D1560" i="1"/>
  <c r="C1560" i="1"/>
  <c r="G1560" i="1" s="1"/>
  <c r="D1559" i="1"/>
  <c r="C1559" i="1"/>
  <c r="D1558" i="1"/>
  <c r="C1558" i="1"/>
  <c r="D1557" i="1"/>
  <c r="J1557" i="1" s="1"/>
  <c r="C1557" i="1"/>
  <c r="H1556" i="1"/>
  <c r="D1556" i="1"/>
  <c r="C1556" i="1"/>
  <c r="G1556" i="1" s="1"/>
  <c r="C1555" i="1"/>
  <c r="D1554" i="1"/>
  <c r="C1554" i="1"/>
  <c r="J1553" i="1"/>
  <c r="D1553" i="1"/>
  <c r="H1553" i="1" s="1"/>
  <c r="C1553" i="1"/>
  <c r="J1552" i="1"/>
  <c r="H1552" i="1"/>
  <c r="G1552" i="1"/>
  <c r="D1552" i="1"/>
  <c r="C1552" i="1"/>
  <c r="G1551" i="1"/>
  <c r="D1551" i="1"/>
  <c r="C1551" i="1"/>
  <c r="J1550" i="1"/>
  <c r="D1550" i="1"/>
  <c r="H1550" i="1" s="1"/>
  <c r="C1550" i="1"/>
  <c r="J1549" i="1"/>
  <c r="H1549" i="1"/>
  <c r="G1549" i="1"/>
  <c r="D1549" i="1"/>
  <c r="C1549" i="1"/>
  <c r="D1548" i="1"/>
  <c r="H1548" i="1" s="1"/>
  <c r="C1548" i="1"/>
  <c r="D1547" i="1"/>
  <c r="G1547" i="1" s="1"/>
  <c r="C1547" i="1"/>
  <c r="J1546" i="1"/>
  <c r="H1546" i="1"/>
  <c r="G1546" i="1"/>
  <c r="I1546" i="1" s="1"/>
  <c r="D1546" i="1"/>
  <c r="C1546" i="1"/>
  <c r="D1545" i="1"/>
  <c r="C1545" i="1"/>
  <c r="D1544" i="1"/>
  <c r="C1544" i="1"/>
  <c r="J1543" i="1"/>
  <c r="G1543" i="1"/>
  <c r="I1543" i="1" s="1"/>
  <c r="D1543" i="1"/>
  <c r="C1543" i="1"/>
  <c r="H1543" i="1" s="1"/>
  <c r="D1542" i="1"/>
  <c r="H1542" i="1" s="1"/>
  <c r="C1542" i="1"/>
  <c r="D1541" i="1"/>
  <c r="C1541" i="1"/>
  <c r="J1541" i="1" s="1"/>
  <c r="D1540" i="1"/>
  <c r="G1540" i="1" s="1"/>
  <c r="C1540" i="1"/>
  <c r="D1539" i="1"/>
  <c r="C1539" i="1"/>
  <c r="C1537" i="1"/>
  <c r="G1536" i="1"/>
  <c r="D1536" i="1"/>
  <c r="C1536" i="1"/>
  <c r="H1536" i="1" s="1"/>
  <c r="H1535" i="1"/>
  <c r="D1535" i="1"/>
  <c r="C1535" i="1"/>
  <c r="G1535" i="1" s="1"/>
  <c r="D1534" i="1"/>
  <c r="C1534" i="1"/>
  <c r="H1533" i="1"/>
  <c r="G1533" i="1"/>
  <c r="D1533" i="1"/>
  <c r="C1533" i="1"/>
  <c r="D1532" i="1"/>
  <c r="C1532" i="1"/>
  <c r="H1531" i="1"/>
  <c r="G1531" i="1"/>
  <c r="D1531" i="1"/>
  <c r="C1531" i="1"/>
  <c r="D1530" i="1"/>
  <c r="C1530" i="1"/>
  <c r="H1530" i="1" s="1"/>
  <c r="H1529" i="1"/>
  <c r="G1529" i="1"/>
  <c r="D1529" i="1"/>
  <c r="C1529" i="1"/>
  <c r="D1528" i="1"/>
  <c r="C1528" i="1"/>
  <c r="H1527" i="1"/>
  <c r="G1527" i="1"/>
  <c r="D1527" i="1"/>
  <c r="C1527" i="1"/>
  <c r="D1526" i="1"/>
  <c r="C1526" i="1"/>
  <c r="H1526" i="1" s="1"/>
  <c r="H1525" i="1"/>
  <c r="G1525" i="1"/>
  <c r="D1525" i="1"/>
  <c r="C1525" i="1"/>
  <c r="D1524" i="1"/>
  <c r="C1524" i="1"/>
  <c r="H1523" i="1"/>
  <c r="G1523" i="1"/>
  <c r="D1523" i="1"/>
  <c r="C1523" i="1"/>
  <c r="D1522" i="1"/>
  <c r="C1522" i="1"/>
  <c r="H1522" i="1" s="1"/>
  <c r="H1521" i="1"/>
  <c r="G1521" i="1"/>
  <c r="D1521" i="1"/>
  <c r="C1521" i="1"/>
  <c r="D1520" i="1"/>
  <c r="C1520" i="1"/>
  <c r="H1519" i="1"/>
  <c r="G1519" i="1"/>
  <c r="D1519" i="1"/>
  <c r="C1519" i="1"/>
  <c r="D1518" i="1"/>
  <c r="C1518" i="1"/>
  <c r="H1518" i="1" s="1"/>
  <c r="H1517" i="1"/>
  <c r="G1517" i="1"/>
  <c r="D1517" i="1"/>
  <c r="C1517" i="1"/>
  <c r="D1516" i="1"/>
  <c r="C1516" i="1"/>
  <c r="H1515" i="1"/>
  <c r="G1515" i="1"/>
  <c r="D1515" i="1"/>
  <c r="C1515" i="1"/>
  <c r="D1514" i="1"/>
  <c r="C1514" i="1"/>
  <c r="H1514" i="1" s="1"/>
  <c r="G1513" i="1"/>
  <c r="D1513" i="1"/>
  <c r="H1513" i="1" s="1"/>
  <c r="C1513" i="1"/>
  <c r="D1512" i="1"/>
  <c r="C1512" i="1"/>
  <c r="H1511" i="1"/>
  <c r="D1511" i="1"/>
  <c r="G1511" i="1" s="1"/>
  <c r="C1511" i="1"/>
  <c r="D1510" i="1"/>
  <c r="C1510" i="1"/>
  <c r="H1510" i="1" s="1"/>
  <c r="H1509" i="1"/>
  <c r="G1509" i="1"/>
  <c r="D1509" i="1"/>
  <c r="C1509" i="1"/>
  <c r="D1508" i="1"/>
  <c r="C1508" i="1"/>
  <c r="H1507" i="1"/>
  <c r="G1507" i="1"/>
  <c r="D1507" i="1"/>
  <c r="C1507" i="1"/>
  <c r="D1506" i="1"/>
  <c r="C1506" i="1"/>
  <c r="H1506" i="1" s="1"/>
  <c r="H1505" i="1"/>
  <c r="G1505" i="1"/>
  <c r="D1505" i="1"/>
  <c r="C1505" i="1"/>
  <c r="D1504" i="1"/>
  <c r="C1504" i="1"/>
  <c r="H1503" i="1"/>
  <c r="G1503" i="1"/>
  <c r="D1503" i="1"/>
  <c r="C1503" i="1"/>
  <c r="D1502" i="1"/>
  <c r="C1502" i="1"/>
  <c r="H1502" i="1" s="1"/>
  <c r="H1501" i="1"/>
  <c r="G1501" i="1"/>
  <c r="D1501" i="1"/>
  <c r="C1501" i="1"/>
  <c r="D1500" i="1"/>
  <c r="C1500" i="1"/>
  <c r="H1499" i="1"/>
  <c r="G1499" i="1"/>
  <c r="D1499" i="1"/>
  <c r="C1499" i="1"/>
  <c r="D1498" i="1"/>
  <c r="C1498" i="1"/>
  <c r="H1498" i="1" s="1"/>
  <c r="H1497" i="1"/>
  <c r="G1497" i="1"/>
  <c r="D1497" i="1"/>
  <c r="C1497" i="1"/>
  <c r="D1496" i="1"/>
  <c r="C1496" i="1"/>
  <c r="H1495" i="1"/>
  <c r="G1495" i="1"/>
  <c r="D1495" i="1"/>
  <c r="C1495" i="1"/>
  <c r="D1494" i="1"/>
  <c r="C1494" i="1"/>
  <c r="H1494" i="1" s="1"/>
  <c r="H1493" i="1"/>
  <c r="G1493" i="1"/>
  <c r="D1493" i="1"/>
  <c r="C1493" i="1"/>
  <c r="D1492" i="1"/>
  <c r="C1492" i="1"/>
  <c r="H1491" i="1"/>
  <c r="G1491" i="1"/>
  <c r="D1491" i="1"/>
  <c r="C1491" i="1"/>
  <c r="D1490" i="1"/>
  <c r="C1490" i="1"/>
  <c r="H1490" i="1" s="1"/>
  <c r="H1489" i="1"/>
  <c r="G1489" i="1"/>
  <c r="D1489" i="1"/>
  <c r="C1489" i="1"/>
  <c r="D1488" i="1"/>
  <c r="C1488" i="1"/>
  <c r="H1487" i="1"/>
  <c r="G1487" i="1"/>
  <c r="D1487" i="1"/>
  <c r="C1487" i="1"/>
  <c r="D1486" i="1"/>
  <c r="C1486" i="1"/>
  <c r="H1486" i="1" s="1"/>
  <c r="H1485" i="1"/>
  <c r="G1485" i="1"/>
  <c r="D1485" i="1"/>
  <c r="C1485" i="1"/>
  <c r="D1484" i="1"/>
  <c r="C1484" i="1"/>
  <c r="H1483" i="1"/>
  <c r="G1483" i="1"/>
  <c r="D1483" i="1"/>
  <c r="C1483" i="1"/>
  <c r="D1482" i="1"/>
  <c r="C1482" i="1"/>
  <c r="H1482" i="1" s="1"/>
  <c r="H1481" i="1"/>
  <c r="G1481" i="1"/>
  <c r="D1481" i="1"/>
  <c r="C1481" i="1"/>
  <c r="D1480" i="1"/>
  <c r="C1480" i="1"/>
  <c r="H1479" i="1"/>
  <c r="G1479" i="1"/>
  <c r="D1479" i="1"/>
  <c r="C1479" i="1"/>
  <c r="D1478" i="1"/>
  <c r="C1478" i="1"/>
  <c r="H1478" i="1" s="1"/>
  <c r="H1477" i="1"/>
  <c r="G1477" i="1"/>
  <c r="D1477" i="1"/>
  <c r="C1477" i="1"/>
  <c r="D1476" i="1"/>
  <c r="C1476" i="1"/>
  <c r="H1475" i="1"/>
  <c r="G1475" i="1"/>
  <c r="D1475" i="1"/>
  <c r="C1475" i="1"/>
  <c r="D1474" i="1"/>
  <c r="C1474" i="1"/>
  <c r="H1474" i="1" s="1"/>
  <c r="H1473" i="1"/>
  <c r="G1473" i="1"/>
  <c r="D1473" i="1"/>
  <c r="C1473" i="1"/>
  <c r="D1472" i="1"/>
  <c r="C1472" i="1"/>
  <c r="H1471" i="1"/>
  <c r="G1471" i="1"/>
  <c r="D1471" i="1"/>
  <c r="C1471" i="1"/>
  <c r="D1470" i="1"/>
  <c r="C1470" i="1"/>
  <c r="H1470" i="1" s="1"/>
  <c r="H1469" i="1"/>
  <c r="G1469" i="1"/>
  <c r="D1469" i="1"/>
  <c r="C1469" i="1"/>
  <c r="D1468" i="1"/>
  <c r="C1468" i="1"/>
  <c r="H1467" i="1"/>
  <c r="G1467" i="1"/>
  <c r="D1467" i="1"/>
  <c r="C1467" i="1"/>
  <c r="D1466" i="1"/>
  <c r="C1466" i="1"/>
  <c r="H1466" i="1" s="1"/>
  <c r="H1465" i="1"/>
  <c r="G1465" i="1"/>
  <c r="D1465" i="1"/>
  <c r="C1465" i="1"/>
  <c r="D1464" i="1"/>
  <c r="C1464" i="1"/>
  <c r="H1463" i="1"/>
  <c r="G1463" i="1"/>
  <c r="D1463" i="1"/>
  <c r="C1463" i="1"/>
  <c r="D1462" i="1"/>
  <c r="C1462" i="1"/>
  <c r="H1462" i="1" s="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1" i="1"/>
  <c r="G1431" i="1"/>
  <c r="D1431" i="1"/>
  <c r="C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H1416" i="1"/>
  <c r="D1416" i="1"/>
  <c r="C1416" i="1"/>
  <c r="G1416" i="1" s="1"/>
  <c r="H1415" i="1"/>
  <c r="G1415" i="1"/>
  <c r="D1415" i="1"/>
  <c r="C1415" i="1"/>
  <c r="D1414" i="1"/>
  <c r="H1414" i="1" s="1"/>
  <c r="C1414" i="1"/>
  <c r="H1413" i="1"/>
  <c r="G1413" i="1"/>
  <c r="D1413" i="1"/>
  <c r="C1413" i="1"/>
  <c r="D1412" i="1"/>
  <c r="C1412" i="1"/>
  <c r="H1411" i="1"/>
  <c r="G1411" i="1"/>
  <c r="D1411" i="1"/>
  <c r="C1411" i="1"/>
  <c r="D1410" i="1"/>
  <c r="C1410" i="1"/>
  <c r="H1409" i="1"/>
  <c r="D1409" i="1"/>
  <c r="C1409" i="1"/>
  <c r="G1409" i="1" s="1"/>
  <c r="H1408" i="1"/>
  <c r="D1408" i="1"/>
  <c r="C1408" i="1"/>
  <c r="G1408" i="1" s="1"/>
  <c r="H1407" i="1"/>
  <c r="G1407" i="1"/>
  <c r="D1407" i="1"/>
  <c r="C1407" i="1"/>
  <c r="H1406" i="1"/>
  <c r="D1406" i="1"/>
  <c r="C1406" i="1"/>
  <c r="H1405" i="1"/>
  <c r="G1405" i="1"/>
  <c r="D1405" i="1"/>
  <c r="C1405" i="1"/>
  <c r="D1404" i="1"/>
  <c r="H1404" i="1" s="1"/>
  <c r="C1404" i="1"/>
  <c r="D1403" i="1"/>
  <c r="C1403" i="1"/>
  <c r="D1402" i="1"/>
  <c r="C1402" i="1"/>
  <c r="D1401" i="1"/>
  <c r="C1401" i="1"/>
  <c r="H1400" i="1"/>
  <c r="D1400" i="1"/>
  <c r="C1400" i="1"/>
  <c r="G1400" i="1" s="1"/>
  <c r="H1399" i="1"/>
  <c r="G1399" i="1"/>
  <c r="D1399" i="1"/>
  <c r="C1399" i="1"/>
  <c r="H1398" i="1"/>
  <c r="D1398" i="1"/>
  <c r="C1398" i="1"/>
  <c r="H1397" i="1"/>
  <c r="G1397" i="1"/>
  <c r="D1397" i="1"/>
  <c r="C1397" i="1"/>
  <c r="D1396" i="1"/>
  <c r="C1396" i="1"/>
  <c r="D1395" i="1"/>
  <c r="C1395" i="1"/>
  <c r="H1395" i="1" s="1"/>
  <c r="D1394" i="1"/>
  <c r="C1394" i="1"/>
  <c r="D1393" i="1"/>
  <c r="C1393" i="1"/>
  <c r="H1392" i="1"/>
  <c r="D1392" i="1"/>
  <c r="C1392" i="1"/>
  <c r="G1392" i="1" s="1"/>
  <c r="H1391" i="1"/>
  <c r="G1391" i="1"/>
  <c r="D1391" i="1"/>
  <c r="C1391" i="1"/>
  <c r="H1390" i="1"/>
  <c r="D1390" i="1"/>
  <c r="C1390" i="1"/>
  <c r="D1389" i="1"/>
  <c r="C1389" i="1"/>
  <c r="H1389" i="1" s="1"/>
  <c r="D1388" i="1"/>
  <c r="C1388" i="1"/>
  <c r="D1387" i="1"/>
  <c r="C1387" i="1"/>
  <c r="D1386" i="1"/>
  <c r="C1386" i="1"/>
  <c r="D1385" i="1"/>
  <c r="C1385" i="1"/>
  <c r="D1384" i="1"/>
  <c r="C1384" i="1"/>
  <c r="D1383" i="1"/>
  <c r="H1383" i="1" s="1"/>
  <c r="C1383" i="1"/>
  <c r="G1383" i="1" s="1"/>
  <c r="H1382" i="1"/>
  <c r="D1382" i="1"/>
  <c r="C1382" i="1"/>
  <c r="H1381" i="1"/>
  <c r="G1381" i="1"/>
  <c r="D1381" i="1"/>
  <c r="C1381" i="1"/>
  <c r="D1380" i="1"/>
  <c r="C1380" i="1"/>
  <c r="G1379" i="1"/>
  <c r="D1379" i="1"/>
  <c r="C1379" i="1"/>
  <c r="H1379" i="1" s="1"/>
  <c r="D1378" i="1"/>
  <c r="C1378" i="1"/>
  <c r="D1377" i="1"/>
  <c r="C1377" i="1"/>
  <c r="G1377" i="1" s="1"/>
  <c r="D1376" i="1"/>
  <c r="C1376" i="1"/>
  <c r="G1376" i="1" s="1"/>
  <c r="H1375" i="1"/>
  <c r="G1375" i="1"/>
  <c r="D1375" i="1"/>
  <c r="C1375" i="1"/>
  <c r="H1374" i="1"/>
  <c r="D1374" i="1"/>
  <c r="C1374" i="1"/>
  <c r="H1373" i="1"/>
  <c r="G1373" i="1"/>
  <c r="D1373" i="1"/>
  <c r="C1373" i="1"/>
  <c r="D1372" i="1"/>
  <c r="H1372" i="1" s="1"/>
  <c r="C1372" i="1"/>
  <c r="D1371" i="1"/>
  <c r="C1371" i="1"/>
  <c r="D1370" i="1"/>
  <c r="C1370" i="1"/>
  <c r="D1369" i="1"/>
  <c r="C1369" i="1"/>
  <c r="H1368" i="1"/>
  <c r="D1368" i="1"/>
  <c r="C1368" i="1"/>
  <c r="G1368" i="1" s="1"/>
  <c r="H1367" i="1"/>
  <c r="D1367" i="1"/>
  <c r="C1367" i="1"/>
  <c r="G1367" i="1" s="1"/>
  <c r="D1366" i="1"/>
  <c r="H1366" i="1" s="1"/>
  <c r="C1366" i="1"/>
  <c r="H1365" i="1"/>
  <c r="G1365" i="1"/>
  <c r="D1365" i="1"/>
  <c r="C1365" i="1"/>
  <c r="D1364" i="1"/>
  <c r="C1364" i="1"/>
  <c r="G1363" i="1"/>
  <c r="D1363" i="1"/>
  <c r="C1363" i="1"/>
  <c r="H1363" i="1" s="1"/>
  <c r="D1362" i="1"/>
  <c r="C1362" i="1"/>
  <c r="D1361" i="1"/>
  <c r="C1361" i="1"/>
  <c r="G1361" i="1" s="1"/>
  <c r="D1360" i="1"/>
  <c r="C1360" i="1"/>
  <c r="G1360" i="1" s="1"/>
  <c r="H1359" i="1"/>
  <c r="G1359" i="1"/>
  <c r="D1359" i="1"/>
  <c r="C1359" i="1"/>
  <c r="H1358" i="1"/>
  <c r="D1358" i="1"/>
  <c r="C1358" i="1"/>
  <c r="H1357" i="1"/>
  <c r="G1357" i="1"/>
  <c r="D1357" i="1"/>
  <c r="C1357" i="1"/>
  <c r="D1356" i="1"/>
  <c r="H1356" i="1" s="1"/>
  <c r="C1356" i="1"/>
  <c r="D1355" i="1"/>
  <c r="C1355" i="1"/>
  <c r="D1354" i="1"/>
  <c r="C1354" i="1"/>
  <c r="D1353" i="1"/>
  <c r="C1353" i="1"/>
  <c r="H1352" i="1"/>
  <c r="D1352" i="1"/>
  <c r="C1352" i="1"/>
  <c r="G1352" i="1" s="1"/>
  <c r="H1351" i="1"/>
  <c r="D1351" i="1"/>
  <c r="C1351" i="1"/>
  <c r="G1351" i="1" s="1"/>
  <c r="H1350" i="1"/>
  <c r="D1350" i="1"/>
  <c r="C1350" i="1"/>
  <c r="H1349" i="1"/>
  <c r="G1349" i="1"/>
  <c r="D1349" i="1"/>
  <c r="C1349" i="1"/>
  <c r="D1348" i="1"/>
  <c r="C1348" i="1"/>
  <c r="D1347" i="1"/>
  <c r="G1347" i="1" s="1"/>
  <c r="C1347" i="1"/>
  <c r="D1346" i="1"/>
  <c r="C1346" i="1"/>
  <c r="D1345" i="1"/>
  <c r="C1345" i="1"/>
  <c r="G1345" i="1" s="1"/>
  <c r="D1344" i="1"/>
  <c r="C1344" i="1"/>
  <c r="G1344" i="1" s="1"/>
  <c r="H1343" i="1"/>
  <c r="G1343" i="1"/>
  <c r="D1343" i="1"/>
  <c r="C1343" i="1"/>
  <c r="H1342" i="1"/>
  <c r="D1342" i="1"/>
  <c r="C1342" i="1"/>
  <c r="H1341" i="1"/>
  <c r="G1341" i="1"/>
  <c r="D1341" i="1"/>
  <c r="C1341" i="1"/>
  <c r="D1340" i="1"/>
  <c r="H1340" i="1" s="1"/>
  <c r="C1340" i="1"/>
  <c r="D1339" i="1"/>
  <c r="C1339" i="1"/>
  <c r="D1338" i="1"/>
  <c r="C1338" i="1"/>
  <c r="D1337" i="1"/>
  <c r="C1337" i="1"/>
  <c r="H1336" i="1"/>
  <c r="D1336" i="1"/>
  <c r="C1336" i="1"/>
  <c r="G1336" i="1" s="1"/>
  <c r="H1335" i="1"/>
  <c r="D1335" i="1"/>
  <c r="C1335" i="1"/>
  <c r="G1335" i="1" s="1"/>
  <c r="D1334" i="1"/>
  <c r="H1334" i="1" s="1"/>
  <c r="C1334" i="1"/>
  <c r="H1333" i="1"/>
  <c r="G1333" i="1"/>
  <c r="D1333" i="1"/>
  <c r="C1333" i="1"/>
  <c r="D1332" i="1"/>
  <c r="C1332" i="1"/>
  <c r="G1331" i="1"/>
  <c r="D1331" i="1"/>
  <c r="C1331" i="1"/>
  <c r="H1331" i="1" s="1"/>
  <c r="D1330" i="1"/>
  <c r="C1330" i="1"/>
  <c r="D1329" i="1"/>
  <c r="C1329" i="1"/>
  <c r="G1329" i="1" s="1"/>
  <c r="D1328" i="1"/>
  <c r="C1328" i="1"/>
  <c r="H1327" i="1"/>
  <c r="D1327" i="1"/>
  <c r="C1327" i="1"/>
  <c r="G1327" i="1" s="1"/>
  <c r="D1326" i="1"/>
  <c r="C1326" i="1"/>
  <c r="H1325" i="1"/>
  <c r="D1325" i="1"/>
  <c r="C1325" i="1"/>
  <c r="G1325" i="1" s="1"/>
  <c r="D1324" i="1"/>
  <c r="C1324" i="1"/>
  <c r="D1323" i="1"/>
  <c r="C1323" i="1"/>
  <c r="D1322" i="1"/>
  <c r="C1322" i="1"/>
  <c r="D1321" i="1"/>
  <c r="C1321" i="1"/>
  <c r="G1321" i="1" s="1"/>
  <c r="D1320" i="1"/>
  <c r="C1320" i="1"/>
  <c r="H1319" i="1"/>
  <c r="D1319" i="1"/>
  <c r="C1319" i="1"/>
  <c r="G1319" i="1" s="1"/>
  <c r="D1318" i="1"/>
  <c r="C1318" i="1"/>
  <c r="H1317" i="1"/>
  <c r="D1317" i="1"/>
  <c r="C1317" i="1"/>
  <c r="G1317" i="1" s="1"/>
  <c r="D1316" i="1"/>
  <c r="C1316" i="1"/>
  <c r="H1315" i="1"/>
  <c r="D1315" i="1"/>
  <c r="C1315" i="1"/>
  <c r="G1315" i="1" s="1"/>
  <c r="D1314" i="1"/>
  <c r="C1314" i="1"/>
  <c r="D1313" i="1"/>
  <c r="C1313" i="1"/>
  <c r="G1313" i="1" s="1"/>
  <c r="D1312" i="1"/>
  <c r="C1312" i="1"/>
  <c r="D1311" i="1"/>
  <c r="H1311" i="1" s="1"/>
  <c r="C1311" i="1"/>
  <c r="D1310" i="1"/>
  <c r="C1310" i="1"/>
  <c r="H1309" i="1"/>
  <c r="D1309" i="1"/>
  <c r="C1309" i="1"/>
  <c r="G1309" i="1" s="1"/>
  <c r="D1308" i="1"/>
  <c r="C1308" i="1"/>
  <c r="D1307" i="1"/>
  <c r="C1307" i="1"/>
  <c r="D1306" i="1"/>
  <c r="C1306" i="1"/>
  <c r="D1305" i="1"/>
  <c r="C1305" i="1"/>
  <c r="G1305" i="1" s="1"/>
  <c r="D1304" i="1"/>
  <c r="C1304" i="1"/>
  <c r="H1303" i="1"/>
  <c r="D1303" i="1"/>
  <c r="C1303" i="1"/>
  <c r="D1302" i="1"/>
  <c r="C1302" i="1"/>
  <c r="H1301" i="1"/>
  <c r="D1301" i="1"/>
  <c r="C1301" i="1"/>
  <c r="D1300" i="1"/>
  <c r="C1300" i="1"/>
  <c r="H1299" i="1"/>
  <c r="D1299" i="1"/>
  <c r="C1299" i="1"/>
  <c r="G1299" i="1" s="1"/>
  <c r="D1298" i="1"/>
  <c r="C1298" i="1"/>
  <c r="D1297" i="1"/>
  <c r="C1297" i="1"/>
  <c r="H1297" i="1" s="1"/>
  <c r="D1296" i="1"/>
  <c r="C1296" i="1"/>
  <c r="D1295" i="1"/>
  <c r="H1295" i="1" s="1"/>
  <c r="C1295" i="1"/>
  <c r="D1294" i="1"/>
  <c r="C1294" i="1"/>
  <c r="D1293" i="1"/>
  <c r="H1293" i="1" s="1"/>
  <c r="C1293" i="1"/>
  <c r="D1292" i="1"/>
  <c r="C1292" i="1"/>
  <c r="D1291" i="1"/>
  <c r="C1291" i="1"/>
  <c r="D1290" i="1"/>
  <c r="C1290" i="1"/>
  <c r="D1289" i="1"/>
  <c r="C1289" i="1"/>
  <c r="G1289" i="1" s="1"/>
  <c r="D1288" i="1"/>
  <c r="C1288" i="1"/>
  <c r="H1287" i="1"/>
  <c r="D1287" i="1"/>
  <c r="C1287" i="1"/>
  <c r="G1287" i="1" s="1"/>
  <c r="D1286" i="1"/>
  <c r="C1286" i="1"/>
  <c r="H1285" i="1"/>
  <c r="D1285" i="1"/>
  <c r="C1285" i="1"/>
  <c r="D1284" i="1"/>
  <c r="C1284" i="1"/>
  <c r="H1283" i="1"/>
  <c r="D1283" i="1"/>
  <c r="C1283" i="1"/>
  <c r="G1283" i="1" s="1"/>
  <c r="D1282" i="1"/>
  <c r="C1282" i="1"/>
  <c r="D1281" i="1"/>
  <c r="C1281" i="1"/>
  <c r="D1280" i="1"/>
  <c r="C1280" i="1"/>
  <c r="D1279" i="1"/>
  <c r="H1279" i="1" s="1"/>
  <c r="C1279" i="1"/>
  <c r="D1278" i="1"/>
  <c r="C1278" i="1"/>
  <c r="D1277" i="1"/>
  <c r="H1277" i="1" s="1"/>
  <c r="C1277" i="1"/>
  <c r="D1276" i="1"/>
  <c r="C1276" i="1"/>
  <c r="D1275" i="1"/>
  <c r="C1275" i="1"/>
  <c r="D1274" i="1"/>
  <c r="C1274" i="1"/>
  <c r="D1273" i="1"/>
  <c r="C1273" i="1"/>
  <c r="G1273" i="1" s="1"/>
  <c r="D1272" i="1"/>
  <c r="C1272" i="1"/>
  <c r="H1271" i="1"/>
  <c r="D1271" i="1"/>
  <c r="C1271" i="1"/>
  <c r="G1271" i="1" s="1"/>
  <c r="D1270" i="1"/>
  <c r="C1270" i="1"/>
  <c r="H1269" i="1"/>
  <c r="D1269" i="1"/>
  <c r="C1269" i="1"/>
  <c r="D1268" i="1"/>
  <c r="C1268" i="1"/>
  <c r="H1267" i="1"/>
  <c r="D1267" i="1"/>
  <c r="C1267" i="1"/>
  <c r="G1267" i="1" s="1"/>
  <c r="D1266" i="1"/>
  <c r="C1266" i="1"/>
  <c r="D1265" i="1"/>
  <c r="C1265" i="1"/>
  <c r="D1264" i="1"/>
  <c r="C1264" i="1"/>
  <c r="D1263" i="1"/>
  <c r="H1263" i="1" s="1"/>
  <c r="C1263" i="1"/>
  <c r="D1262" i="1"/>
  <c r="C1262" i="1"/>
  <c r="D1261" i="1"/>
  <c r="H1261" i="1" s="1"/>
  <c r="C1261" i="1"/>
  <c r="D1260" i="1"/>
  <c r="C1260" i="1"/>
  <c r="C1259" i="1"/>
  <c r="D1258" i="1"/>
  <c r="C1258" i="1"/>
  <c r="D1257" i="1"/>
  <c r="C1257" i="1"/>
  <c r="D1256" i="1"/>
  <c r="C1256" i="1"/>
  <c r="D1254" i="1"/>
  <c r="C1254" i="1"/>
  <c r="H1253" i="1"/>
  <c r="D1253" i="1"/>
  <c r="C1253" i="1"/>
  <c r="D1252" i="1"/>
  <c r="C1252" i="1"/>
  <c r="D1251" i="1"/>
  <c r="H1251" i="1" s="1"/>
  <c r="C1251" i="1"/>
  <c r="D1250" i="1"/>
  <c r="C1250" i="1"/>
  <c r="D1249" i="1"/>
  <c r="C1249" i="1"/>
  <c r="D1248" i="1"/>
  <c r="C1248" i="1"/>
  <c r="D1247" i="1"/>
  <c r="H1247" i="1" s="1"/>
  <c r="C1247" i="1"/>
  <c r="D1246" i="1"/>
  <c r="C1246" i="1"/>
  <c r="D1245" i="1"/>
  <c r="H1245" i="1" s="1"/>
  <c r="C1245" i="1"/>
  <c r="D1244" i="1"/>
  <c r="C1244" i="1"/>
  <c r="D1243" i="1"/>
  <c r="C1243" i="1"/>
  <c r="D1242" i="1"/>
  <c r="C1242" i="1"/>
  <c r="D1241" i="1"/>
  <c r="C1241" i="1"/>
  <c r="G1241" i="1" s="1"/>
  <c r="D1240" i="1"/>
  <c r="C1240" i="1"/>
  <c r="H1239" i="1"/>
  <c r="D1239" i="1"/>
  <c r="C1239" i="1"/>
  <c r="G1239" i="1" s="1"/>
  <c r="D1238" i="1"/>
  <c r="C1238" i="1"/>
  <c r="H1237" i="1"/>
  <c r="D1237" i="1"/>
  <c r="C1237" i="1"/>
  <c r="D1236" i="1"/>
  <c r="C1236" i="1"/>
  <c r="H1235" i="1"/>
  <c r="D1235" i="1"/>
  <c r="C1235" i="1"/>
  <c r="G1235" i="1" s="1"/>
  <c r="D1234" i="1"/>
  <c r="C1234" i="1"/>
  <c r="D1233" i="1"/>
  <c r="C1233" i="1"/>
  <c r="H1233" i="1" s="1"/>
  <c r="D1232" i="1"/>
  <c r="C1232" i="1"/>
  <c r="D1231" i="1"/>
  <c r="H1231" i="1" s="1"/>
  <c r="C1231" i="1"/>
  <c r="D1230" i="1"/>
  <c r="C1230" i="1"/>
  <c r="D1229" i="1"/>
  <c r="H1229" i="1" s="1"/>
  <c r="C1229" i="1"/>
  <c r="D1228" i="1"/>
  <c r="C1228" i="1"/>
  <c r="D1227" i="1"/>
  <c r="C1227" i="1"/>
  <c r="D1226" i="1"/>
  <c r="C1226" i="1"/>
  <c r="D1225" i="1"/>
  <c r="G1225" i="1" s="1"/>
  <c r="C1225" i="1"/>
  <c r="H1225" i="1" s="1"/>
  <c r="D1224" i="1"/>
  <c r="C1224" i="1"/>
  <c r="G1223" i="1"/>
  <c r="D1223" i="1"/>
  <c r="C1223" i="1"/>
  <c r="H1223" i="1" s="1"/>
  <c r="D1222" i="1"/>
  <c r="C1222" i="1"/>
  <c r="G1221" i="1"/>
  <c r="D1221" i="1"/>
  <c r="C1221" i="1"/>
  <c r="H1221" i="1" s="1"/>
  <c r="D1220" i="1"/>
  <c r="C1220" i="1"/>
  <c r="H1219" i="1"/>
  <c r="D1219" i="1"/>
  <c r="C1219" i="1"/>
  <c r="G1219" i="1" s="1"/>
  <c r="D1218" i="1"/>
  <c r="C1218" i="1"/>
  <c r="D1217" i="1"/>
  <c r="G1217" i="1" s="1"/>
  <c r="C1217" i="1"/>
  <c r="D1216" i="1"/>
  <c r="C1216" i="1"/>
  <c r="G1215" i="1"/>
  <c r="D1215" i="1"/>
  <c r="C1215" i="1"/>
  <c r="H1215" i="1" s="1"/>
  <c r="D1214" i="1"/>
  <c r="C1214" i="1"/>
  <c r="D1213" i="1"/>
  <c r="C1213" i="1"/>
  <c r="H1213" i="1" s="1"/>
  <c r="D1212" i="1"/>
  <c r="C1212" i="1"/>
  <c r="H1211" i="1"/>
  <c r="D1211" i="1"/>
  <c r="C1211" i="1"/>
  <c r="G1211" i="1" s="1"/>
  <c r="D1210" i="1"/>
  <c r="C1210" i="1"/>
  <c r="D1209" i="1"/>
  <c r="G1209" i="1" s="1"/>
  <c r="C1209" i="1"/>
  <c r="D1208" i="1"/>
  <c r="C1208" i="1"/>
  <c r="G1207" i="1"/>
  <c r="D1207" i="1"/>
  <c r="C1207" i="1"/>
  <c r="H1207" i="1" s="1"/>
  <c r="D1206" i="1"/>
  <c r="C1206" i="1"/>
  <c r="D1205" i="1"/>
  <c r="C1205" i="1"/>
  <c r="H1205" i="1" s="1"/>
  <c r="D1204" i="1"/>
  <c r="C1204" i="1"/>
  <c r="D1203" i="1"/>
  <c r="C1203" i="1"/>
  <c r="D1202" i="1"/>
  <c r="C1202" i="1"/>
  <c r="D1201" i="1"/>
  <c r="C1201" i="1"/>
  <c r="D1200" i="1"/>
  <c r="C1200" i="1"/>
  <c r="H1199" i="1"/>
  <c r="D1199" i="1"/>
  <c r="C1199" i="1"/>
  <c r="G1199" i="1" s="1"/>
  <c r="D1198" i="1"/>
  <c r="C1198" i="1"/>
  <c r="G1197" i="1"/>
  <c r="D1197" i="1"/>
  <c r="C1197" i="1"/>
  <c r="H1197" i="1" s="1"/>
  <c r="H1196" i="1"/>
  <c r="D1196" i="1"/>
  <c r="C1196" i="1"/>
  <c r="G1195" i="1"/>
  <c r="D1195" i="1"/>
  <c r="H1195" i="1" s="1"/>
  <c r="C1195" i="1"/>
  <c r="D1194" i="1"/>
  <c r="H1194" i="1" s="1"/>
  <c r="C1194" i="1"/>
  <c r="D1193" i="1"/>
  <c r="C1193" i="1"/>
  <c r="H1193" i="1" s="1"/>
  <c r="D1192" i="1"/>
  <c r="C1192" i="1"/>
  <c r="D1191" i="1"/>
  <c r="C1191" i="1"/>
  <c r="H1190" i="1"/>
  <c r="D1190" i="1"/>
  <c r="C1190" i="1"/>
  <c r="G1190" i="1" s="1"/>
  <c r="H1189" i="1"/>
  <c r="D1189" i="1"/>
  <c r="C1189" i="1"/>
  <c r="G1189" i="1" s="1"/>
  <c r="D1188" i="1"/>
  <c r="H1188" i="1" s="1"/>
  <c r="C1188" i="1"/>
  <c r="H1187" i="1"/>
  <c r="G1187" i="1"/>
  <c r="D1187" i="1"/>
  <c r="C1187" i="1"/>
  <c r="D1186" i="1"/>
  <c r="C1186" i="1"/>
  <c r="G1185" i="1"/>
  <c r="D1185" i="1"/>
  <c r="C1185" i="1"/>
  <c r="D1184" i="1"/>
  <c r="C1184" i="1"/>
  <c r="D1183" i="1"/>
  <c r="C1183" i="1"/>
  <c r="D1182" i="1"/>
  <c r="H1179" i="1"/>
  <c r="D1179" i="1"/>
  <c r="C1179" i="1"/>
  <c r="D1178" i="1"/>
  <c r="C1178" i="1"/>
  <c r="D1177" i="1"/>
  <c r="H1177" i="1" s="1"/>
  <c r="C1177" i="1"/>
  <c r="D1176" i="1"/>
  <c r="C1176" i="1"/>
  <c r="D1175" i="1"/>
  <c r="C1175" i="1"/>
  <c r="G1175" i="1" s="1"/>
  <c r="D1174" i="1"/>
  <c r="C1174" i="1"/>
  <c r="D1173" i="1"/>
  <c r="C1173" i="1"/>
  <c r="D1172" i="1"/>
  <c r="C1172" i="1"/>
  <c r="H1171" i="1"/>
  <c r="D1171" i="1"/>
  <c r="C1171" i="1"/>
  <c r="G1171" i="1" s="1"/>
  <c r="D1170" i="1"/>
  <c r="C1170" i="1"/>
  <c r="H1169" i="1"/>
  <c r="D1169" i="1"/>
  <c r="C1169" i="1"/>
  <c r="G1169" i="1" s="1"/>
  <c r="D1168" i="1"/>
  <c r="C1168" i="1"/>
  <c r="D1167" i="1"/>
  <c r="C1167" i="1"/>
  <c r="D1166" i="1"/>
  <c r="C1166" i="1"/>
  <c r="D1165" i="1"/>
  <c r="C1165" i="1"/>
  <c r="D1164" i="1"/>
  <c r="C1164" i="1"/>
  <c r="H1163" i="1"/>
  <c r="D1163" i="1"/>
  <c r="C1163" i="1"/>
  <c r="D1162" i="1"/>
  <c r="C1162" i="1"/>
  <c r="D1161" i="1"/>
  <c r="H1161" i="1" s="1"/>
  <c r="C1161" i="1"/>
  <c r="D1160" i="1"/>
  <c r="C1160" i="1"/>
  <c r="D1159" i="1"/>
  <c r="C1159" i="1"/>
  <c r="G1159" i="1" s="1"/>
  <c r="D1158" i="1"/>
  <c r="C1158" i="1"/>
  <c r="D1157" i="1"/>
  <c r="C1157" i="1"/>
  <c r="D1156" i="1"/>
  <c r="C1156" i="1"/>
  <c r="H1155" i="1"/>
  <c r="D1155" i="1"/>
  <c r="C1155" i="1"/>
  <c r="G1155" i="1" s="1"/>
  <c r="D1154" i="1"/>
  <c r="C1154" i="1"/>
  <c r="H1153" i="1"/>
  <c r="D1153" i="1"/>
  <c r="C1153" i="1"/>
  <c r="G1153" i="1" s="1"/>
  <c r="C1152" i="1"/>
  <c r="D1151" i="1"/>
  <c r="C1151" i="1"/>
  <c r="D1150" i="1"/>
  <c r="C1150" i="1"/>
  <c r="D1149" i="1"/>
  <c r="C1149" i="1"/>
  <c r="D1148" i="1"/>
  <c r="C1148" i="1"/>
  <c r="H1147" i="1"/>
  <c r="D1147" i="1"/>
  <c r="C1147" i="1"/>
  <c r="D1146" i="1"/>
  <c r="C1146" i="1"/>
  <c r="D1145" i="1"/>
  <c r="H1145" i="1" s="1"/>
  <c r="C1145" i="1"/>
  <c r="D1144" i="1"/>
  <c r="C1144" i="1"/>
  <c r="D1143" i="1"/>
  <c r="C1143" i="1"/>
  <c r="G1143" i="1" s="1"/>
  <c r="D1142" i="1"/>
  <c r="C1142" i="1"/>
  <c r="D1141" i="1"/>
  <c r="C1141" i="1"/>
  <c r="D1140" i="1"/>
  <c r="C1140" i="1"/>
  <c r="H1139" i="1"/>
  <c r="D1139" i="1"/>
  <c r="C1139" i="1"/>
  <c r="G1139" i="1" s="1"/>
  <c r="D1138" i="1"/>
  <c r="C1138" i="1"/>
  <c r="H1137" i="1"/>
  <c r="D1137" i="1"/>
  <c r="C1137" i="1"/>
  <c r="G1137" i="1" s="1"/>
  <c r="D1136" i="1"/>
  <c r="C1136" i="1"/>
  <c r="D1135" i="1"/>
  <c r="C1135" i="1"/>
  <c r="D1134" i="1"/>
  <c r="C1134" i="1"/>
  <c r="D1133" i="1"/>
  <c r="C1133" i="1"/>
  <c r="D1132" i="1"/>
  <c r="C1132" i="1"/>
  <c r="H1131" i="1"/>
  <c r="D1131" i="1"/>
  <c r="C1131" i="1"/>
  <c r="D1130" i="1"/>
  <c r="C1130" i="1"/>
  <c r="D1129" i="1"/>
  <c r="H1129" i="1" s="1"/>
  <c r="C1129" i="1"/>
  <c r="D1128" i="1"/>
  <c r="C1128" i="1"/>
  <c r="D1127" i="1"/>
  <c r="C1127" i="1"/>
  <c r="G1127" i="1" s="1"/>
  <c r="D1126" i="1"/>
  <c r="C1126" i="1"/>
  <c r="D1125" i="1"/>
  <c r="C1125" i="1"/>
  <c r="D1124" i="1"/>
  <c r="C1124" i="1"/>
  <c r="H1123" i="1"/>
  <c r="D1123" i="1"/>
  <c r="C1123" i="1"/>
  <c r="G1123" i="1" s="1"/>
  <c r="D1122" i="1"/>
  <c r="C1122" i="1"/>
  <c r="H1121" i="1"/>
  <c r="D1121" i="1"/>
  <c r="C1121" i="1"/>
  <c r="G1121" i="1" s="1"/>
  <c r="D1120" i="1"/>
  <c r="C1120" i="1"/>
  <c r="D1119" i="1"/>
  <c r="C1119" i="1"/>
  <c r="D1118" i="1"/>
  <c r="C1118" i="1"/>
  <c r="D1117" i="1"/>
  <c r="C1117" i="1"/>
  <c r="D1116" i="1"/>
  <c r="C1116" i="1"/>
  <c r="H1115" i="1"/>
  <c r="D1115" i="1"/>
  <c r="C1115" i="1"/>
  <c r="D1114" i="1"/>
  <c r="C1114" i="1"/>
  <c r="D1113" i="1"/>
  <c r="H1113" i="1" s="1"/>
  <c r="C1113" i="1"/>
  <c r="D1112" i="1"/>
  <c r="C1112" i="1"/>
  <c r="D1111" i="1"/>
  <c r="C1111" i="1"/>
  <c r="G1111" i="1" s="1"/>
  <c r="D1110" i="1"/>
  <c r="C1110" i="1"/>
  <c r="D1109" i="1"/>
  <c r="C1109" i="1"/>
  <c r="D1108" i="1"/>
  <c r="C1108" i="1"/>
  <c r="H1107" i="1"/>
  <c r="G1107" i="1"/>
  <c r="D1107" i="1"/>
  <c r="C1107" i="1"/>
  <c r="D1106" i="1"/>
  <c r="C1106" i="1"/>
  <c r="D1105" i="1"/>
  <c r="C1105" i="1"/>
  <c r="H1105" i="1" s="1"/>
  <c r="D1104" i="1"/>
  <c r="C1104" i="1"/>
  <c r="H1103" i="1"/>
  <c r="G1103" i="1"/>
  <c r="D1103" i="1"/>
  <c r="C1103" i="1"/>
  <c r="D1102" i="1"/>
  <c r="C1102" i="1"/>
  <c r="D1101" i="1"/>
  <c r="C1101" i="1"/>
  <c r="D1100" i="1"/>
  <c r="C1100" i="1"/>
  <c r="H1099" i="1"/>
  <c r="D1099" i="1"/>
  <c r="G1099" i="1" s="1"/>
  <c r="C1099" i="1"/>
  <c r="D1098" i="1"/>
  <c r="C1098" i="1"/>
  <c r="D1097" i="1"/>
  <c r="C1097" i="1"/>
  <c r="H1097" i="1" s="1"/>
  <c r="D1096" i="1"/>
  <c r="C1096" i="1"/>
  <c r="D1095" i="1"/>
  <c r="C1095" i="1"/>
  <c r="H1095" i="1" s="1"/>
  <c r="D1094" i="1"/>
  <c r="H1094" i="1" s="1"/>
  <c r="C1094" i="1"/>
  <c r="D1092" i="1"/>
  <c r="H1092" i="1" s="1"/>
  <c r="C1092" i="1"/>
  <c r="G1091" i="1"/>
  <c r="D1091" i="1"/>
  <c r="H1091" i="1" s="1"/>
  <c r="C1091" i="1"/>
  <c r="D1090" i="1"/>
  <c r="C1090" i="1"/>
  <c r="D1089" i="1"/>
  <c r="C1089" i="1"/>
  <c r="D1088" i="1"/>
  <c r="C1088" i="1"/>
  <c r="G1088" i="1" s="1"/>
  <c r="C1087" i="1"/>
  <c r="H1086" i="1"/>
  <c r="D1086" i="1"/>
  <c r="C1086" i="1"/>
  <c r="G1086" i="1" s="1"/>
  <c r="H1085" i="1"/>
  <c r="D1085" i="1"/>
  <c r="G1085" i="1" s="1"/>
  <c r="C1085" i="1"/>
  <c r="H1084" i="1"/>
  <c r="D1084" i="1"/>
  <c r="C1084" i="1"/>
  <c r="G1083" i="1"/>
  <c r="D1083" i="1"/>
  <c r="C1083" i="1"/>
  <c r="H1083" i="1" s="1"/>
  <c r="D1082" i="1"/>
  <c r="C1082" i="1"/>
  <c r="D1081" i="1"/>
  <c r="C1081" i="1"/>
  <c r="H1081" i="1" s="1"/>
  <c r="D1080" i="1"/>
  <c r="C1080" i="1"/>
  <c r="D1079" i="1"/>
  <c r="C1079" i="1"/>
  <c r="H1079" i="1" s="1"/>
  <c r="D1078" i="1"/>
  <c r="H1078" i="1" s="1"/>
  <c r="C1078" i="1"/>
  <c r="H1077" i="1"/>
  <c r="G1077" i="1"/>
  <c r="D1077" i="1"/>
  <c r="C1077" i="1"/>
  <c r="C1076" i="1"/>
  <c r="C1075" i="1"/>
  <c r="D1073" i="1"/>
  <c r="C1073" i="1"/>
  <c r="D1072" i="1"/>
  <c r="C1072" i="1"/>
  <c r="G1072" i="1" s="1"/>
  <c r="D1071" i="1"/>
  <c r="C1071" i="1"/>
  <c r="H1070" i="1"/>
  <c r="D1070" i="1"/>
  <c r="C1070" i="1"/>
  <c r="G1070" i="1" s="1"/>
  <c r="H1069" i="1"/>
  <c r="G1069" i="1"/>
  <c r="D1069" i="1"/>
  <c r="C1069" i="1"/>
  <c r="H1068" i="1"/>
  <c r="D1068" i="1"/>
  <c r="C1068" i="1"/>
  <c r="G1067" i="1"/>
  <c r="D1067" i="1"/>
  <c r="C1067" i="1"/>
  <c r="H1067" i="1" s="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C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H947" i="1"/>
  <c r="D947" i="1"/>
  <c r="C947" i="1"/>
  <c r="G947" i="1" s="1"/>
  <c r="D946" i="1"/>
  <c r="C946" i="1"/>
  <c r="D945" i="1"/>
  <c r="C945" i="1"/>
  <c r="G945" i="1" s="1"/>
  <c r="D944" i="1"/>
  <c r="C944" i="1"/>
  <c r="D943" i="1"/>
  <c r="H943" i="1" s="1"/>
  <c r="C943" i="1"/>
  <c r="D942" i="1"/>
  <c r="C942" i="1"/>
  <c r="H941" i="1"/>
  <c r="D941" i="1"/>
  <c r="C941" i="1"/>
  <c r="D940" i="1"/>
  <c r="C940" i="1"/>
  <c r="D939" i="1"/>
  <c r="C939" i="1"/>
  <c r="D938" i="1"/>
  <c r="C938" i="1"/>
  <c r="D937" i="1"/>
  <c r="C937" i="1"/>
  <c r="G937" i="1" s="1"/>
  <c r="D936" i="1"/>
  <c r="C936" i="1"/>
  <c r="G936" i="1" s="1"/>
  <c r="H935" i="1"/>
  <c r="D935" i="1"/>
  <c r="C935" i="1"/>
  <c r="H934" i="1"/>
  <c r="G934" i="1"/>
  <c r="D934" i="1"/>
  <c r="C934" i="1"/>
  <c r="D933" i="1"/>
  <c r="C933" i="1"/>
  <c r="H932" i="1"/>
  <c r="G932" i="1"/>
  <c r="D932" i="1"/>
  <c r="C932" i="1"/>
  <c r="D931" i="1"/>
  <c r="C931" i="1"/>
  <c r="G931" i="1" s="1"/>
  <c r="D930" i="1"/>
  <c r="C930" i="1"/>
  <c r="H930" i="1" s="1"/>
  <c r="D929" i="1"/>
  <c r="C929" i="1"/>
  <c r="H928" i="1"/>
  <c r="G928" i="1"/>
  <c r="D928" i="1"/>
  <c r="C928" i="1"/>
  <c r="H927" i="1"/>
  <c r="D927" i="1"/>
  <c r="C927" i="1"/>
  <c r="G927" i="1" s="1"/>
  <c r="G926" i="1"/>
  <c r="D926" i="1"/>
  <c r="C926" i="1"/>
  <c r="H926" i="1" s="1"/>
  <c r="D925" i="1"/>
  <c r="H925" i="1" s="1"/>
  <c r="C925" i="1"/>
  <c r="D924" i="1"/>
  <c r="C924" i="1"/>
  <c r="H924" i="1" s="1"/>
  <c r="D923" i="1"/>
  <c r="C923" i="1"/>
  <c r="G923" i="1" s="1"/>
  <c r="D922" i="1"/>
  <c r="C922" i="1"/>
  <c r="H922" i="1" s="1"/>
  <c r="H921" i="1"/>
  <c r="D921" i="1"/>
  <c r="C921" i="1"/>
  <c r="G921" i="1" s="1"/>
  <c r="H920" i="1"/>
  <c r="D920" i="1"/>
  <c r="C920" i="1"/>
  <c r="G920" i="1" s="1"/>
  <c r="H919" i="1"/>
  <c r="G919" i="1"/>
  <c r="D919" i="1"/>
  <c r="C919" i="1"/>
  <c r="H918" i="1"/>
  <c r="D918" i="1"/>
  <c r="C918" i="1"/>
  <c r="G918" i="1" s="1"/>
  <c r="H917" i="1"/>
  <c r="G917" i="1"/>
  <c r="D917" i="1"/>
  <c r="C917" i="1"/>
  <c r="H916" i="1"/>
  <c r="D916" i="1"/>
  <c r="C916" i="1"/>
  <c r="G916" i="1" s="1"/>
  <c r="H915" i="1"/>
  <c r="G915" i="1"/>
  <c r="D915" i="1"/>
  <c r="C915" i="1"/>
  <c r="H914" i="1"/>
  <c r="D914" i="1"/>
  <c r="C914" i="1"/>
  <c r="G914" i="1" s="1"/>
  <c r="H913" i="1"/>
  <c r="G913" i="1"/>
  <c r="D913" i="1"/>
  <c r="C913" i="1"/>
  <c r="H912" i="1"/>
  <c r="D912" i="1"/>
  <c r="C912" i="1"/>
  <c r="G912" i="1" s="1"/>
  <c r="H911" i="1"/>
  <c r="G911" i="1"/>
  <c r="D911" i="1"/>
  <c r="C911" i="1"/>
  <c r="H910" i="1"/>
  <c r="D910" i="1"/>
  <c r="C910" i="1"/>
  <c r="G910" i="1" s="1"/>
  <c r="H909" i="1"/>
  <c r="G909" i="1"/>
  <c r="D909" i="1"/>
  <c r="C909" i="1"/>
  <c r="H908" i="1"/>
  <c r="D908" i="1"/>
  <c r="C908" i="1"/>
  <c r="G908" i="1" s="1"/>
  <c r="H907" i="1"/>
  <c r="G907" i="1"/>
  <c r="D907" i="1"/>
  <c r="C907" i="1"/>
  <c r="H906" i="1"/>
  <c r="D906" i="1"/>
  <c r="C906" i="1"/>
  <c r="G906" i="1" s="1"/>
  <c r="H905" i="1"/>
  <c r="G905" i="1"/>
  <c r="D905" i="1"/>
  <c r="C905" i="1"/>
  <c r="H904" i="1"/>
  <c r="D904" i="1"/>
  <c r="C904" i="1"/>
  <c r="G904" i="1" s="1"/>
  <c r="H903" i="1"/>
  <c r="G903" i="1"/>
  <c r="D903" i="1"/>
  <c r="C903" i="1"/>
  <c r="H902" i="1"/>
  <c r="D902" i="1"/>
  <c r="C902" i="1"/>
  <c r="G902" i="1" s="1"/>
  <c r="H901" i="1"/>
  <c r="G901" i="1"/>
  <c r="D901" i="1"/>
  <c r="C901" i="1"/>
  <c r="H900" i="1"/>
  <c r="D900" i="1"/>
  <c r="C900" i="1"/>
  <c r="G900" i="1" s="1"/>
  <c r="H899" i="1"/>
  <c r="G899" i="1"/>
  <c r="D899" i="1"/>
  <c r="C899" i="1"/>
  <c r="H898" i="1"/>
  <c r="D898" i="1"/>
  <c r="C898" i="1"/>
  <c r="G898" i="1" s="1"/>
  <c r="H897" i="1"/>
  <c r="G897" i="1"/>
  <c r="D897" i="1"/>
  <c r="C897" i="1"/>
  <c r="H896" i="1"/>
  <c r="D896" i="1"/>
  <c r="C896" i="1"/>
  <c r="G896" i="1" s="1"/>
  <c r="H895" i="1"/>
  <c r="G895" i="1"/>
  <c r="D895" i="1"/>
  <c r="C895" i="1"/>
  <c r="H894" i="1"/>
  <c r="D894" i="1"/>
  <c r="C894" i="1"/>
  <c r="G894" i="1" s="1"/>
  <c r="H893" i="1"/>
  <c r="G893" i="1"/>
  <c r="D893" i="1"/>
  <c r="C893" i="1"/>
  <c r="H892" i="1"/>
  <c r="D892" i="1"/>
  <c r="C892" i="1"/>
  <c r="G892" i="1" s="1"/>
  <c r="H891" i="1"/>
  <c r="G891" i="1"/>
  <c r="D891" i="1"/>
  <c r="C891" i="1"/>
  <c r="H890" i="1"/>
  <c r="D890" i="1"/>
  <c r="C890" i="1"/>
  <c r="G890" i="1" s="1"/>
  <c r="H889" i="1"/>
  <c r="G889" i="1"/>
  <c r="D889" i="1"/>
  <c r="C889" i="1"/>
  <c r="H888" i="1"/>
  <c r="D888" i="1"/>
  <c r="C888" i="1"/>
  <c r="G888" i="1" s="1"/>
  <c r="H887" i="1"/>
  <c r="G887" i="1"/>
  <c r="D887" i="1"/>
  <c r="C887" i="1"/>
  <c r="H886" i="1"/>
  <c r="D886" i="1"/>
  <c r="C886" i="1"/>
  <c r="G886" i="1" s="1"/>
  <c r="H885" i="1"/>
  <c r="G885" i="1"/>
  <c r="D885" i="1"/>
  <c r="C885" i="1"/>
  <c r="H884" i="1"/>
  <c r="D884" i="1"/>
  <c r="C884" i="1"/>
  <c r="G884" i="1" s="1"/>
  <c r="H883" i="1"/>
  <c r="G883" i="1"/>
  <c r="D883" i="1"/>
  <c r="C883" i="1"/>
  <c r="H882" i="1"/>
  <c r="D882" i="1"/>
  <c r="C882" i="1"/>
  <c r="G882" i="1" s="1"/>
  <c r="H881" i="1"/>
  <c r="G881" i="1"/>
  <c r="D881" i="1"/>
  <c r="C881" i="1"/>
  <c r="H880" i="1"/>
  <c r="D880" i="1"/>
  <c r="C880" i="1"/>
  <c r="G880" i="1" s="1"/>
  <c r="H879" i="1"/>
  <c r="G879" i="1"/>
  <c r="D879" i="1"/>
  <c r="C879" i="1"/>
  <c r="H878" i="1"/>
  <c r="D878" i="1"/>
  <c r="C878" i="1"/>
  <c r="G878" i="1" s="1"/>
  <c r="H877" i="1"/>
  <c r="G877" i="1"/>
  <c r="D877" i="1"/>
  <c r="C877" i="1"/>
  <c r="H876" i="1"/>
  <c r="D876" i="1"/>
  <c r="C876" i="1"/>
  <c r="G876" i="1" s="1"/>
  <c r="H875" i="1"/>
  <c r="G875" i="1"/>
  <c r="D875" i="1"/>
  <c r="C875" i="1"/>
  <c r="H874" i="1"/>
  <c r="D874" i="1"/>
  <c r="C874" i="1"/>
  <c r="G874" i="1" s="1"/>
  <c r="H873" i="1"/>
  <c r="G873" i="1"/>
  <c r="D873" i="1"/>
  <c r="C873" i="1"/>
  <c r="H872" i="1"/>
  <c r="D872" i="1"/>
  <c r="C872" i="1"/>
  <c r="G872" i="1" s="1"/>
  <c r="H871" i="1"/>
  <c r="G871" i="1"/>
  <c r="D871" i="1"/>
  <c r="C871" i="1"/>
  <c r="H870" i="1"/>
  <c r="D870" i="1"/>
  <c r="C870" i="1"/>
  <c r="G870" i="1" s="1"/>
  <c r="H869" i="1"/>
  <c r="G869" i="1"/>
  <c r="D869" i="1"/>
  <c r="C869" i="1"/>
  <c r="H868" i="1"/>
  <c r="D868" i="1"/>
  <c r="C868" i="1"/>
  <c r="G868" i="1" s="1"/>
  <c r="H867" i="1"/>
  <c r="G867" i="1"/>
  <c r="D867" i="1"/>
  <c r="C867" i="1"/>
  <c r="H866" i="1"/>
  <c r="D866" i="1"/>
  <c r="C866" i="1"/>
  <c r="G866" i="1" s="1"/>
  <c r="H865" i="1"/>
  <c r="G865" i="1"/>
  <c r="D865" i="1"/>
  <c r="C865" i="1"/>
  <c r="H864" i="1"/>
  <c r="D864" i="1"/>
  <c r="C864" i="1"/>
  <c r="G864" i="1" s="1"/>
  <c r="H863" i="1"/>
  <c r="G863" i="1"/>
  <c r="D863" i="1"/>
  <c r="C863" i="1"/>
  <c r="H862" i="1"/>
  <c r="D862" i="1"/>
  <c r="C862" i="1"/>
  <c r="G862" i="1" s="1"/>
  <c r="H861" i="1"/>
  <c r="G861" i="1"/>
  <c r="D861" i="1"/>
  <c r="C861" i="1"/>
  <c r="H860" i="1"/>
  <c r="D860" i="1"/>
  <c r="C860" i="1"/>
  <c r="G860" i="1" s="1"/>
  <c r="H859" i="1"/>
  <c r="G859" i="1"/>
  <c r="D859" i="1"/>
  <c r="C859" i="1"/>
  <c r="H858" i="1"/>
  <c r="D858" i="1"/>
  <c r="C858" i="1"/>
  <c r="G858" i="1" s="1"/>
  <c r="H857" i="1"/>
  <c r="G857" i="1"/>
  <c r="D857" i="1"/>
  <c r="C857" i="1"/>
  <c r="H856" i="1"/>
  <c r="D856" i="1"/>
  <c r="C856" i="1"/>
  <c r="G856" i="1" s="1"/>
  <c r="H855" i="1"/>
  <c r="G855" i="1"/>
  <c r="D855" i="1"/>
  <c r="C855" i="1"/>
  <c r="H854" i="1"/>
  <c r="D854" i="1"/>
  <c r="C854" i="1"/>
  <c r="G854" i="1" s="1"/>
  <c r="H853" i="1"/>
  <c r="G853" i="1"/>
  <c r="D853" i="1"/>
  <c r="C853" i="1"/>
  <c r="H852" i="1"/>
  <c r="D852" i="1"/>
  <c r="C852" i="1"/>
  <c r="G852" i="1" s="1"/>
  <c r="H851" i="1"/>
  <c r="G851" i="1"/>
  <c r="D851" i="1"/>
  <c r="C851" i="1"/>
  <c r="H850" i="1"/>
  <c r="D850" i="1"/>
  <c r="C850" i="1"/>
  <c r="G850" i="1" s="1"/>
  <c r="H849" i="1"/>
  <c r="G849" i="1"/>
  <c r="D849" i="1"/>
  <c r="C849" i="1"/>
  <c r="D848" i="1"/>
  <c r="H848" i="1" s="1"/>
  <c r="C848" i="1"/>
  <c r="H847" i="1"/>
  <c r="G847" i="1"/>
  <c r="D847" i="1"/>
  <c r="C847" i="1"/>
  <c r="H846" i="1"/>
  <c r="D846" i="1"/>
  <c r="C846" i="1"/>
  <c r="G846" i="1" s="1"/>
  <c r="H845" i="1"/>
  <c r="G845" i="1"/>
  <c r="D845" i="1"/>
  <c r="C845" i="1"/>
  <c r="H844" i="1"/>
  <c r="D844" i="1"/>
  <c r="C844" i="1"/>
  <c r="G844" i="1" s="1"/>
  <c r="H843" i="1"/>
  <c r="G843" i="1"/>
  <c r="D843" i="1"/>
  <c r="C843" i="1"/>
  <c r="H842" i="1"/>
  <c r="D842" i="1"/>
  <c r="C842" i="1"/>
  <c r="G842" i="1" s="1"/>
  <c r="H841" i="1"/>
  <c r="G841" i="1"/>
  <c r="D841" i="1"/>
  <c r="C841" i="1"/>
  <c r="H840" i="1"/>
  <c r="D840" i="1"/>
  <c r="C840" i="1"/>
  <c r="G840" i="1" s="1"/>
  <c r="H839" i="1"/>
  <c r="G839" i="1"/>
  <c r="D839" i="1"/>
  <c r="C839" i="1"/>
  <c r="H838" i="1"/>
  <c r="D838" i="1"/>
  <c r="C838" i="1"/>
  <c r="G838" i="1" s="1"/>
  <c r="H837" i="1"/>
  <c r="G837" i="1"/>
  <c r="D837" i="1"/>
  <c r="C837" i="1"/>
  <c r="H836" i="1"/>
  <c r="D836" i="1"/>
  <c r="C836" i="1"/>
  <c r="G836" i="1" s="1"/>
  <c r="H835" i="1"/>
  <c r="G835" i="1"/>
  <c r="D835" i="1"/>
  <c r="C835" i="1"/>
  <c r="H834" i="1"/>
  <c r="D834" i="1"/>
  <c r="C834" i="1"/>
  <c r="G834" i="1" s="1"/>
  <c r="H833" i="1"/>
  <c r="G833" i="1"/>
  <c r="D833" i="1"/>
  <c r="C833" i="1"/>
  <c r="H832" i="1"/>
  <c r="D832" i="1"/>
  <c r="C832" i="1"/>
  <c r="G832" i="1" s="1"/>
  <c r="H831" i="1"/>
  <c r="G831" i="1"/>
  <c r="D831" i="1"/>
  <c r="C831" i="1"/>
  <c r="H830" i="1"/>
  <c r="D830" i="1"/>
  <c r="C830" i="1"/>
  <c r="G830" i="1" s="1"/>
  <c r="H829" i="1"/>
  <c r="G829" i="1"/>
  <c r="D829" i="1"/>
  <c r="C829" i="1"/>
  <c r="H828" i="1"/>
  <c r="D828" i="1"/>
  <c r="C828" i="1"/>
  <c r="G828" i="1" s="1"/>
  <c r="H827" i="1"/>
  <c r="G827" i="1"/>
  <c r="D827" i="1"/>
  <c r="C827" i="1"/>
  <c r="H826" i="1"/>
  <c r="D826" i="1"/>
  <c r="C826" i="1"/>
  <c r="G826" i="1" s="1"/>
  <c r="H825" i="1"/>
  <c r="G825" i="1"/>
  <c r="D825" i="1"/>
  <c r="C825" i="1"/>
  <c r="H824" i="1"/>
  <c r="D824" i="1"/>
  <c r="C824" i="1"/>
  <c r="G824" i="1" s="1"/>
  <c r="H823" i="1"/>
  <c r="G823" i="1"/>
  <c r="D823" i="1"/>
  <c r="C823" i="1"/>
  <c r="H822" i="1"/>
  <c r="D822" i="1"/>
  <c r="C822" i="1"/>
  <c r="G822" i="1" s="1"/>
  <c r="H821" i="1"/>
  <c r="G821" i="1"/>
  <c r="D821" i="1"/>
  <c r="C821" i="1"/>
  <c r="H820" i="1"/>
  <c r="D820" i="1"/>
  <c r="C820" i="1"/>
  <c r="G820" i="1" s="1"/>
  <c r="H819" i="1"/>
  <c r="G819" i="1"/>
  <c r="D819" i="1"/>
  <c r="C819" i="1"/>
  <c r="H818" i="1"/>
  <c r="D818" i="1"/>
  <c r="C818" i="1"/>
  <c r="G818" i="1" s="1"/>
  <c r="H817" i="1"/>
  <c r="G817" i="1"/>
  <c r="D817" i="1"/>
  <c r="C817" i="1"/>
  <c r="H816" i="1"/>
  <c r="D816" i="1"/>
  <c r="C816" i="1"/>
  <c r="G816" i="1" s="1"/>
  <c r="H815" i="1"/>
  <c r="G815" i="1"/>
  <c r="D815" i="1"/>
  <c r="C815" i="1"/>
  <c r="H814" i="1"/>
  <c r="D814" i="1"/>
  <c r="C814" i="1"/>
  <c r="G814" i="1" s="1"/>
  <c r="H813" i="1"/>
  <c r="G813" i="1"/>
  <c r="D813" i="1"/>
  <c r="C813" i="1"/>
  <c r="H812" i="1"/>
  <c r="D812" i="1"/>
  <c r="C812" i="1"/>
  <c r="G812" i="1" s="1"/>
  <c r="H811" i="1"/>
  <c r="G811" i="1"/>
  <c r="D811" i="1"/>
  <c r="C811" i="1"/>
  <c r="H810" i="1"/>
  <c r="D810" i="1"/>
  <c r="C810" i="1"/>
  <c r="G810" i="1" s="1"/>
  <c r="H809" i="1"/>
  <c r="G809" i="1"/>
  <c r="D809" i="1"/>
  <c r="C809" i="1"/>
  <c r="H808" i="1"/>
  <c r="D808" i="1"/>
  <c r="C808" i="1"/>
  <c r="G808" i="1" s="1"/>
  <c r="H807" i="1"/>
  <c r="G807" i="1"/>
  <c r="D807" i="1"/>
  <c r="C807" i="1"/>
  <c r="H806" i="1"/>
  <c r="D806" i="1"/>
  <c r="C806" i="1"/>
  <c r="G806" i="1" s="1"/>
  <c r="H805" i="1"/>
  <c r="G805" i="1"/>
  <c r="D805" i="1"/>
  <c r="C805" i="1"/>
  <c r="H804" i="1"/>
  <c r="D804" i="1"/>
  <c r="C804" i="1"/>
  <c r="G804" i="1" s="1"/>
  <c r="H803" i="1"/>
  <c r="G803" i="1"/>
  <c r="D803" i="1"/>
  <c r="C803" i="1"/>
  <c r="H802" i="1"/>
  <c r="D802" i="1"/>
  <c r="C802" i="1"/>
  <c r="G802" i="1" s="1"/>
  <c r="H801" i="1"/>
  <c r="G801" i="1"/>
  <c r="D801" i="1"/>
  <c r="C801" i="1"/>
  <c r="H800" i="1"/>
  <c r="D800" i="1"/>
  <c r="G800" i="1" s="1"/>
  <c r="C800" i="1"/>
  <c r="H799" i="1"/>
  <c r="G799" i="1"/>
  <c r="D799" i="1"/>
  <c r="C799" i="1"/>
  <c r="H798" i="1"/>
  <c r="D798" i="1"/>
  <c r="G798" i="1" s="1"/>
  <c r="C798" i="1"/>
  <c r="H797" i="1"/>
  <c r="G797" i="1"/>
  <c r="D797" i="1"/>
  <c r="C797" i="1"/>
  <c r="H796" i="1"/>
  <c r="D796" i="1"/>
  <c r="G796" i="1" s="1"/>
  <c r="C796" i="1"/>
  <c r="H795" i="1"/>
  <c r="G795" i="1"/>
  <c r="D795" i="1"/>
  <c r="C795" i="1"/>
  <c r="H794" i="1"/>
  <c r="D794" i="1"/>
  <c r="G794" i="1" s="1"/>
  <c r="C794" i="1"/>
  <c r="H793" i="1"/>
  <c r="G793" i="1"/>
  <c r="D793" i="1"/>
  <c r="C793" i="1"/>
  <c r="H792" i="1"/>
  <c r="D792" i="1"/>
  <c r="G792" i="1" s="1"/>
  <c r="C792" i="1"/>
  <c r="H791" i="1"/>
  <c r="G791" i="1"/>
  <c r="D791" i="1"/>
  <c r="C791" i="1"/>
  <c r="H790" i="1"/>
  <c r="D790" i="1"/>
  <c r="G790" i="1" s="1"/>
  <c r="C790" i="1"/>
  <c r="H789" i="1"/>
  <c r="G789" i="1"/>
  <c r="D789" i="1"/>
  <c r="C789" i="1"/>
  <c r="H788" i="1"/>
  <c r="D788" i="1"/>
  <c r="G788" i="1" s="1"/>
  <c r="C788" i="1"/>
  <c r="H787" i="1"/>
  <c r="G787" i="1"/>
  <c r="D787" i="1"/>
  <c r="C787" i="1"/>
  <c r="H786" i="1"/>
  <c r="D786" i="1"/>
  <c r="G786" i="1" s="1"/>
  <c r="C786" i="1"/>
  <c r="H785" i="1"/>
  <c r="G785" i="1"/>
  <c r="D785" i="1"/>
  <c r="C785" i="1"/>
  <c r="H784" i="1"/>
  <c r="D784" i="1"/>
  <c r="G784" i="1" s="1"/>
  <c r="C784" i="1"/>
  <c r="H783" i="1"/>
  <c r="G783" i="1"/>
  <c r="D783" i="1"/>
  <c r="C783" i="1"/>
  <c r="H782" i="1"/>
  <c r="D782" i="1"/>
  <c r="G782" i="1" s="1"/>
  <c r="C782" i="1"/>
  <c r="H781" i="1"/>
  <c r="G781" i="1"/>
  <c r="D781" i="1"/>
  <c r="C781" i="1"/>
  <c r="H780" i="1"/>
  <c r="D780" i="1"/>
  <c r="G780" i="1" s="1"/>
  <c r="C780" i="1"/>
  <c r="H779" i="1"/>
  <c r="G779" i="1"/>
  <c r="D779" i="1"/>
  <c r="C779" i="1"/>
  <c r="H778" i="1"/>
  <c r="D778" i="1"/>
  <c r="G778" i="1" s="1"/>
  <c r="C778" i="1"/>
  <c r="H777" i="1"/>
  <c r="G777" i="1"/>
  <c r="D777" i="1"/>
  <c r="C777" i="1"/>
  <c r="H776" i="1"/>
  <c r="D776" i="1"/>
  <c r="G776" i="1" s="1"/>
  <c r="C776" i="1"/>
  <c r="H775" i="1"/>
  <c r="G775" i="1"/>
  <c r="D775" i="1"/>
  <c r="C775" i="1"/>
  <c r="H774" i="1"/>
  <c r="D774" i="1"/>
  <c r="G774" i="1" s="1"/>
  <c r="C774" i="1"/>
  <c r="H773" i="1"/>
  <c r="G773" i="1"/>
  <c r="D773" i="1"/>
  <c r="C773" i="1"/>
  <c r="H772" i="1"/>
  <c r="D772" i="1"/>
  <c r="G772" i="1" s="1"/>
  <c r="C772" i="1"/>
  <c r="H771" i="1"/>
  <c r="G771" i="1"/>
  <c r="D771" i="1"/>
  <c r="C771" i="1"/>
  <c r="H770" i="1"/>
  <c r="D770" i="1"/>
  <c r="G770" i="1" s="1"/>
  <c r="C770" i="1"/>
  <c r="H769" i="1"/>
  <c r="G769" i="1"/>
  <c r="D769" i="1"/>
  <c r="C769" i="1"/>
  <c r="H768" i="1"/>
  <c r="D768" i="1"/>
  <c r="G768" i="1" s="1"/>
  <c r="C768" i="1"/>
  <c r="H767" i="1"/>
  <c r="G767" i="1"/>
  <c r="D767" i="1"/>
  <c r="C767" i="1"/>
  <c r="H766" i="1"/>
  <c r="D766" i="1"/>
  <c r="G766" i="1" s="1"/>
  <c r="C766" i="1"/>
  <c r="H765" i="1"/>
  <c r="G765" i="1"/>
  <c r="D765" i="1"/>
  <c r="C765" i="1"/>
  <c r="H764" i="1"/>
  <c r="D764" i="1"/>
  <c r="G764" i="1" s="1"/>
  <c r="C764" i="1"/>
  <c r="H763" i="1"/>
  <c r="G763" i="1"/>
  <c r="D763" i="1"/>
  <c r="C763" i="1"/>
  <c r="H762" i="1"/>
  <c r="D762" i="1"/>
  <c r="G762" i="1" s="1"/>
  <c r="C762" i="1"/>
  <c r="H761" i="1"/>
  <c r="G761" i="1"/>
  <c r="D761" i="1"/>
  <c r="C761" i="1"/>
  <c r="H760" i="1"/>
  <c r="D760" i="1"/>
  <c r="G760" i="1" s="1"/>
  <c r="C760" i="1"/>
  <c r="H759" i="1"/>
  <c r="G759" i="1"/>
  <c r="D759" i="1"/>
  <c r="C759" i="1"/>
  <c r="H758" i="1"/>
  <c r="D758" i="1"/>
  <c r="G758" i="1" s="1"/>
  <c r="C758" i="1"/>
  <c r="H757" i="1"/>
  <c r="G757" i="1"/>
  <c r="D757" i="1"/>
  <c r="C757" i="1"/>
  <c r="H756" i="1"/>
  <c r="D756" i="1"/>
  <c r="G756" i="1" s="1"/>
  <c r="C756" i="1"/>
  <c r="H755" i="1"/>
  <c r="G755" i="1"/>
  <c r="D755" i="1"/>
  <c r="C755" i="1"/>
  <c r="H754" i="1"/>
  <c r="D754" i="1"/>
  <c r="G754" i="1" s="1"/>
  <c r="C754" i="1"/>
  <c r="H753" i="1"/>
  <c r="G753" i="1"/>
  <c r="D753" i="1"/>
  <c r="C753" i="1"/>
  <c r="H752" i="1"/>
  <c r="D752" i="1"/>
  <c r="G752" i="1" s="1"/>
  <c r="C752" i="1"/>
  <c r="H751" i="1"/>
  <c r="G751" i="1"/>
  <c r="D751" i="1"/>
  <c r="C751" i="1"/>
  <c r="H750" i="1"/>
  <c r="D750" i="1"/>
  <c r="G750" i="1" s="1"/>
  <c r="C750" i="1"/>
  <c r="H749" i="1"/>
  <c r="G749" i="1"/>
  <c r="D749" i="1"/>
  <c r="C749" i="1"/>
  <c r="H748" i="1"/>
  <c r="D748" i="1"/>
  <c r="G748" i="1" s="1"/>
  <c r="C748" i="1"/>
  <c r="H747" i="1"/>
  <c r="G747" i="1"/>
  <c r="D747" i="1"/>
  <c r="C747" i="1"/>
  <c r="H746" i="1"/>
  <c r="D746" i="1"/>
  <c r="G746" i="1" s="1"/>
  <c r="C746" i="1"/>
  <c r="H745" i="1"/>
  <c r="G745" i="1"/>
  <c r="D745" i="1"/>
  <c r="C745" i="1"/>
  <c r="H744" i="1"/>
  <c r="D744" i="1"/>
  <c r="G744" i="1" s="1"/>
  <c r="C744" i="1"/>
  <c r="H743" i="1"/>
  <c r="G743" i="1"/>
  <c r="D743" i="1"/>
  <c r="C743" i="1"/>
  <c r="H742" i="1"/>
  <c r="D742" i="1"/>
  <c r="G742" i="1" s="1"/>
  <c r="C742" i="1"/>
  <c r="H741" i="1"/>
  <c r="G741" i="1"/>
  <c r="D741" i="1"/>
  <c r="C741" i="1"/>
  <c r="H740" i="1"/>
  <c r="D740" i="1"/>
  <c r="G740" i="1" s="1"/>
  <c r="C740" i="1"/>
  <c r="H739" i="1"/>
  <c r="G739" i="1"/>
  <c r="D739" i="1"/>
  <c r="C739" i="1"/>
  <c r="H738" i="1"/>
  <c r="D738" i="1"/>
  <c r="G738" i="1" s="1"/>
  <c r="C738" i="1"/>
  <c r="H737" i="1"/>
  <c r="G737" i="1"/>
  <c r="D737" i="1"/>
  <c r="C737" i="1"/>
  <c r="H736" i="1"/>
  <c r="D736" i="1"/>
  <c r="G736" i="1" s="1"/>
  <c r="C736" i="1"/>
  <c r="H735" i="1"/>
  <c r="G735" i="1"/>
  <c r="D735" i="1"/>
  <c r="C735" i="1"/>
  <c r="H734" i="1"/>
  <c r="D734" i="1"/>
  <c r="G734" i="1" s="1"/>
  <c r="C734" i="1"/>
  <c r="H733" i="1"/>
  <c r="G733" i="1"/>
  <c r="D733" i="1"/>
  <c r="C733" i="1"/>
  <c r="H732" i="1"/>
  <c r="D732" i="1"/>
  <c r="G732" i="1" s="1"/>
  <c r="C732" i="1"/>
  <c r="D731" i="1"/>
  <c r="H731" i="1" s="1"/>
  <c r="C731" i="1"/>
  <c r="H730" i="1"/>
  <c r="D730" i="1"/>
  <c r="G730" i="1" s="1"/>
  <c r="C730" i="1"/>
  <c r="G729" i="1"/>
  <c r="D729" i="1"/>
  <c r="H729" i="1" s="1"/>
  <c r="C729" i="1"/>
  <c r="H728" i="1"/>
  <c r="D728" i="1"/>
  <c r="G728" i="1" s="1"/>
  <c r="C728" i="1"/>
  <c r="H727" i="1"/>
  <c r="G727" i="1"/>
  <c r="D727" i="1"/>
  <c r="C727" i="1"/>
  <c r="D726" i="1"/>
  <c r="G726" i="1" s="1"/>
  <c r="C726" i="1"/>
  <c r="G725" i="1"/>
  <c r="D725" i="1"/>
  <c r="H725" i="1" s="1"/>
  <c r="C725" i="1"/>
  <c r="H724" i="1"/>
  <c r="D724" i="1"/>
  <c r="G724" i="1" s="1"/>
  <c r="C724" i="1"/>
  <c r="H723" i="1"/>
  <c r="G723" i="1"/>
  <c r="D723" i="1"/>
  <c r="C723" i="1"/>
  <c r="H722" i="1"/>
  <c r="D722" i="1"/>
  <c r="G722" i="1" s="1"/>
  <c r="C722" i="1"/>
  <c r="H721" i="1"/>
  <c r="G721" i="1"/>
  <c r="D721" i="1"/>
  <c r="C721" i="1"/>
  <c r="H720" i="1"/>
  <c r="D720" i="1"/>
  <c r="G720" i="1" s="1"/>
  <c r="C720" i="1"/>
  <c r="H719" i="1"/>
  <c r="G719" i="1"/>
  <c r="D719" i="1"/>
  <c r="C719" i="1"/>
  <c r="H718" i="1"/>
  <c r="D718" i="1"/>
  <c r="G718" i="1" s="1"/>
  <c r="C718" i="1"/>
  <c r="H717" i="1"/>
  <c r="G717" i="1"/>
  <c r="D717" i="1"/>
  <c r="C717" i="1"/>
  <c r="H716" i="1"/>
  <c r="D716" i="1"/>
  <c r="G716" i="1" s="1"/>
  <c r="C716" i="1"/>
  <c r="H715" i="1"/>
  <c r="G715" i="1"/>
  <c r="D715" i="1"/>
  <c r="C715" i="1"/>
  <c r="H714" i="1"/>
  <c r="D714" i="1"/>
  <c r="G714" i="1" s="1"/>
  <c r="C714" i="1"/>
  <c r="H713" i="1"/>
  <c r="G713" i="1"/>
  <c r="D713" i="1"/>
  <c r="C713" i="1"/>
  <c r="H712" i="1"/>
  <c r="D712" i="1"/>
  <c r="G712" i="1" s="1"/>
  <c r="C712" i="1"/>
  <c r="H711" i="1"/>
  <c r="G711" i="1"/>
  <c r="D711" i="1"/>
  <c r="C711" i="1"/>
  <c r="H710" i="1"/>
  <c r="D710" i="1"/>
  <c r="G710" i="1" s="1"/>
  <c r="C710" i="1"/>
  <c r="H709" i="1"/>
  <c r="G709" i="1"/>
  <c r="D709" i="1"/>
  <c r="C709" i="1"/>
  <c r="H708" i="1"/>
  <c r="D708" i="1"/>
  <c r="G708" i="1" s="1"/>
  <c r="C708" i="1"/>
  <c r="H707" i="1"/>
  <c r="G707" i="1"/>
  <c r="D707" i="1"/>
  <c r="C707" i="1"/>
  <c r="H706" i="1"/>
  <c r="D706" i="1"/>
  <c r="G706" i="1" s="1"/>
  <c r="C706" i="1"/>
  <c r="H705" i="1"/>
  <c r="G705" i="1"/>
  <c r="D705" i="1"/>
  <c r="C705" i="1"/>
  <c r="H704" i="1"/>
  <c r="D704" i="1"/>
  <c r="G704" i="1" s="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G651" i="1"/>
  <c r="D651" i="1"/>
  <c r="C651" i="1"/>
  <c r="H650" i="1"/>
  <c r="G650" i="1"/>
  <c r="D650" i="1"/>
  <c r="C650" i="1"/>
  <c r="D649" i="1"/>
  <c r="G649" i="1" s="1"/>
  <c r="C649" i="1"/>
  <c r="D648" i="1"/>
  <c r="G648" i="1" s="1"/>
  <c r="C648" i="1"/>
  <c r="D647" i="1"/>
  <c r="H647" i="1" s="1"/>
  <c r="C647" i="1"/>
  <c r="D646" i="1"/>
  <c r="H646" i="1" s="1"/>
  <c r="C646" i="1"/>
  <c r="H645" i="1"/>
  <c r="G645" i="1"/>
  <c r="D645" i="1"/>
  <c r="C645" i="1"/>
  <c r="C642" i="1"/>
  <c r="C641"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D422" i="1"/>
  <c r="G422" i="1" s="1"/>
  <c r="C422" i="1"/>
  <c r="D421" i="1"/>
  <c r="G421" i="1" s="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G195" i="1" s="1"/>
  <c r="C195" i="1"/>
  <c r="H194" i="1"/>
  <c r="D194" i="1"/>
  <c r="G194" i="1" s="1"/>
  <c r="C194" i="1"/>
  <c r="D193" i="1"/>
  <c r="H193" i="1" s="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D182" i="1"/>
  <c r="H182" i="1" s="1"/>
  <c r="C182" i="1"/>
  <c r="H181" i="1"/>
  <c r="G181" i="1"/>
  <c r="D181" i="1"/>
  <c r="C181" i="1"/>
  <c r="H180" i="1"/>
  <c r="D180" i="1"/>
  <c r="G180" i="1" s="1"/>
  <c r="C180" i="1"/>
  <c r="G179" i="1"/>
  <c r="D179" i="1"/>
  <c r="H179" i="1" s="1"/>
  <c r="C179" i="1"/>
  <c r="D178" i="1"/>
  <c r="H178" i="1" s="1"/>
  <c r="C178" i="1"/>
  <c r="H177" i="1"/>
  <c r="G177" i="1"/>
  <c r="D177" i="1"/>
  <c r="C177" i="1"/>
  <c r="H176" i="1"/>
  <c r="D176" i="1"/>
  <c r="G176" i="1" s="1"/>
  <c r="C176" i="1"/>
  <c r="D175" i="1"/>
  <c r="H175" i="1" s="1"/>
  <c r="C175" i="1"/>
  <c r="C174" i="1"/>
  <c r="D173" i="1"/>
  <c r="G173" i="1" s="1"/>
  <c r="C173" i="1"/>
  <c r="H172" i="1"/>
  <c r="G172" i="1"/>
  <c r="D172" i="1"/>
  <c r="C172" i="1"/>
  <c r="D171" i="1"/>
  <c r="H171" i="1" s="1"/>
  <c r="C171" i="1"/>
  <c r="H170" i="1"/>
  <c r="G170" i="1"/>
  <c r="D170" i="1"/>
  <c r="C170" i="1"/>
  <c r="D169" i="1"/>
  <c r="H169" i="1" s="1"/>
  <c r="C169" i="1"/>
  <c r="D168" i="1"/>
  <c r="H168" i="1" s="1"/>
  <c r="C168" i="1"/>
  <c r="H167" i="1"/>
  <c r="D167" i="1"/>
  <c r="G167" i="1" s="1"/>
  <c r="C167" i="1"/>
  <c r="D166" i="1"/>
  <c r="H166" i="1" s="1"/>
  <c r="C166" i="1"/>
  <c r="D165" i="1"/>
  <c r="H165" i="1" s="1"/>
  <c r="C165" i="1"/>
  <c r="D164" i="1"/>
  <c r="H164" i="1" s="1"/>
  <c r="C164" i="1"/>
  <c r="H163" i="1"/>
  <c r="D163" i="1"/>
  <c r="G163" i="1" s="1"/>
  <c r="C163" i="1"/>
  <c r="D162" i="1"/>
  <c r="H162" i="1" s="1"/>
  <c r="C162" i="1"/>
  <c r="C161" i="1"/>
  <c r="H159" i="1"/>
  <c r="G159" i="1"/>
  <c r="D159" i="1"/>
  <c r="C159" i="1"/>
  <c r="G158" i="1"/>
  <c r="D158" i="1"/>
  <c r="H158" i="1" s="1"/>
  <c r="C158" i="1"/>
  <c r="H157" i="1"/>
  <c r="G157" i="1"/>
  <c r="D157" i="1"/>
  <c r="C157" i="1"/>
  <c r="G156" i="1"/>
  <c r="D156" i="1"/>
  <c r="H156" i="1" s="1"/>
  <c r="C156" i="1"/>
  <c r="H155" i="1"/>
  <c r="D155" i="1"/>
  <c r="G155" i="1" s="1"/>
  <c r="C155" i="1"/>
  <c r="H154" i="1"/>
  <c r="G154" i="1"/>
  <c r="D154" i="1"/>
  <c r="C154" i="1"/>
  <c r="H153" i="1"/>
  <c r="G153" i="1"/>
  <c r="D153" i="1"/>
  <c r="C153" i="1"/>
  <c r="H152" i="1"/>
  <c r="G152" i="1"/>
  <c r="D152" i="1"/>
  <c r="C152"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D131" i="1"/>
  <c r="G131" i="1" s="1"/>
  <c r="C131" i="1"/>
  <c r="C130"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H122" i="1"/>
  <c r="G122" i="1"/>
  <c r="D122" i="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G79" i="1" s="1"/>
  <c r="C79" i="1"/>
  <c r="C78" i="1"/>
  <c r="H77" i="1"/>
  <c r="G77" i="1"/>
  <c r="D77" i="1"/>
  <c r="C77" i="1"/>
  <c r="H76" i="1"/>
  <c r="D76" i="1"/>
  <c r="G76" i="1" s="1"/>
  <c r="C76" i="1"/>
  <c r="H75" i="1"/>
  <c r="G75" i="1"/>
  <c r="D75" i="1"/>
  <c r="C75" i="1"/>
  <c r="H74" i="1"/>
  <c r="D74" i="1"/>
  <c r="G74" i="1" s="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G65" i="1"/>
  <c r="D65" i="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7" i="9" l="1"/>
  <c r="B327" i="9" s="1"/>
  <c r="E36" i="9"/>
  <c r="B36" i="9" s="1"/>
  <c r="E320" i="9"/>
  <c r="B320" i="9" s="1"/>
  <c r="E311" i="9"/>
  <c r="B311" i="9" s="1"/>
  <c r="H1664" i="1"/>
  <c r="G1664" i="1"/>
  <c r="H1669" i="1"/>
  <c r="G1673" i="1"/>
  <c r="H1670" i="1"/>
  <c r="D51" i="8"/>
  <c r="C1628" i="1" s="1"/>
  <c r="H1629" i="1"/>
  <c r="G1620" i="1"/>
  <c r="H1613" i="1"/>
  <c r="G1601" i="1"/>
  <c r="G1593" i="1"/>
  <c r="C1585" i="1"/>
  <c r="H1585" i="1" s="1"/>
  <c r="G1583" i="1"/>
  <c r="G1395" i="1"/>
  <c r="H1347" i="1"/>
  <c r="G1311" i="1"/>
  <c r="G1389" i="1"/>
  <c r="H1388" i="1"/>
  <c r="G1384" i="1"/>
  <c r="H1384" i="1"/>
  <c r="G1257" i="1"/>
  <c r="F260" i="5"/>
  <c r="H1265" i="1"/>
  <c r="E255" i="5"/>
  <c r="D1259" i="1" s="1"/>
  <c r="F297" i="5"/>
  <c r="E335" i="9"/>
  <c r="B335" i="9" s="1"/>
  <c r="G1251" i="1"/>
  <c r="G1203" i="1"/>
  <c r="E337" i="9"/>
  <c r="B337" i="9" s="1"/>
  <c r="F82" i="5"/>
  <c r="G1092" i="1"/>
  <c r="H1075" i="1"/>
  <c r="G1075" i="1"/>
  <c r="F71" i="5"/>
  <c r="D1076" i="1"/>
  <c r="H1076" i="1" s="1"/>
  <c r="D1040" i="1"/>
  <c r="E12" i="5"/>
  <c r="D1017" i="1" s="1"/>
  <c r="H1017" i="1" s="1"/>
  <c r="F13" i="5"/>
  <c r="G1201" i="1"/>
  <c r="F197" i="5"/>
  <c r="D5" i="7"/>
  <c r="F115" i="6"/>
  <c r="G848" i="1"/>
  <c r="G731" i="1"/>
  <c r="B238" i="9"/>
  <c r="H726" i="1"/>
  <c r="G676" i="1"/>
  <c r="G677" i="1"/>
  <c r="G678" i="1"/>
  <c r="E35" i="9"/>
  <c r="B35" i="9" s="1"/>
  <c r="E26" i="9"/>
  <c r="B26" i="9" s="1"/>
  <c r="H648" i="1"/>
  <c r="G647" i="1"/>
  <c r="H649" i="1"/>
  <c r="G646" i="1"/>
  <c r="G636" i="1"/>
  <c r="E294" i="9"/>
  <c r="B294" i="9" s="1"/>
  <c r="G415" i="1"/>
  <c r="E647" i="4"/>
  <c r="D641" i="1" s="1"/>
  <c r="H422" i="1"/>
  <c r="H374" i="1"/>
  <c r="G374" i="1"/>
  <c r="F379" i="4"/>
  <c r="H388" i="1"/>
  <c r="E373" i="4"/>
  <c r="D368" i="1" s="1"/>
  <c r="G389" i="1"/>
  <c r="H421" i="1"/>
  <c r="H151" i="1"/>
  <c r="G150" i="1"/>
  <c r="E48" i="9"/>
  <c r="B48" i="9" s="1"/>
  <c r="B237" i="9"/>
  <c r="E153" i="4"/>
  <c r="D149" i="1" s="1"/>
  <c r="G162" i="1"/>
  <c r="E49" i="9"/>
  <c r="B49" i="9" s="1"/>
  <c r="H161" i="1"/>
  <c r="G161" i="1"/>
  <c r="G164" i="1"/>
  <c r="F165" i="4"/>
  <c r="G165" i="1"/>
  <c r="G168" i="1"/>
  <c r="G169" i="1"/>
  <c r="G171" i="1"/>
  <c r="H173" i="1"/>
  <c r="G166" i="1"/>
  <c r="G175" i="1"/>
  <c r="G178" i="1"/>
  <c r="E50" i="9"/>
  <c r="B50" i="9" s="1"/>
  <c r="E52" i="9"/>
  <c r="B52" i="9" s="1"/>
  <c r="G182" i="1"/>
  <c r="E164" i="4"/>
  <c r="D160" i="1" s="1"/>
  <c r="G174" i="1"/>
  <c r="F178" i="4"/>
  <c r="E53" i="9"/>
  <c r="B53" i="9" s="1"/>
  <c r="F242" i="9"/>
  <c r="B242" i="9" s="1"/>
  <c r="G193" i="1"/>
  <c r="F243" i="9"/>
  <c r="B243" i="9" s="1"/>
  <c r="D190" i="1"/>
  <c r="H195" i="1"/>
  <c r="E57" i="9"/>
  <c r="B57" i="9" s="1"/>
  <c r="F244" i="9"/>
  <c r="G197" i="1"/>
  <c r="D212" i="1"/>
  <c r="H212" i="1" s="1"/>
  <c r="G213" i="1"/>
  <c r="E67" i="9"/>
  <c r="B67" i="9" s="1"/>
  <c r="B246" i="9"/>
  <c r="G216" i="1"/>
  <c r="E202" i="4"/>
  <c r="D198" i="1" s="1"/>
  <c r="F262" i="4"/>
  <c r="E82" i="9"/>
  <c r="B82" i="9" s="1"/>
  <c r="E262" i="4"/>
  <c r="D258" i="1" s="1"/>
  <c r="G270" i="1"/>
  <c r="G272" i="1"/>
  <c r="E273" i="4"/>
  <c r="D269" i="1" s="1"/>
  <c r="E307" i="9"/>
  <c r="B307" i="9" s="1"/>
  <c r="E37" i="9"/>
  <c r="B37" i="9" s="1"/>
  <c r="E324" i="9"/>
  <c r="B324" i="9" s="1"/>
  <c r="E34" i="9"/>
  <c r="B34" i="9" s="1"/>
  <c r="G64" i="1"/>
  <c r="G66" i="1"/>
  <c r="H73" i="1"/>
  <c r="F77" i="4"/>
  <c r="G78" i="1"/>
  <c r="H78" i="1"/>
  <c r="G81" i="1"/>
  <c r="H79" i="1"/>
  <c r="F236" i="9"/>
  <c r="E106" i="4"/>
  <c r="D102" i="1" s="1"/>
  <c r="G126" i="1"/>
  <c r="G121" i="1"/>
  <c r="G125" i="1"/>
  <c r="H131" i="1"/>
  <c r="H130" i="1"/>
  <c r="G130" i="1"/>
  <c r="F134" i="4"/>
  <c r="H940" i="1"/>
  <c r="G940" i="1"/>
  <c r="H950" i="1"/>
  <c r="G950" i="1"/>
  <c r="H954" i="1"/>
  <c r="G954" i="1"/>
  <c r="H958" i="1"/>
  <c r="G958" i="1"/>
  <c r="H962" i="1"/>
  <c r="G962" i="1"/>
  <c r="H966" i="1"/>
  <c r="G966" i="1"/>
  <c r="H970" i="1"/>
  <c r="G970" i="1"/>
  <c r="H974" i="1"/>
  <c r="G974" i="1"/>
  <c r="H978" i="1"/>
  <c r="G978" i="1"/>
  <c r="H982" i="1"/>
  <c r="G982" i="1"/>
  <c r="H986" i="1"/>
  <c r="G986" i="1"/>
  <c r="H990" i="1"/>
  <c r="G990" i="1"/>
  <c r="H994" i="1"/>
  <c r="G994" i="1"/>
  <c r="H998" i="1"/>
  <c r="G998" i="1"/>
  <c r="H1002" i="1"/>
  <c r="G1002" i="1"/>
  <c r="H1006" i="1"/>
  <c r="G1006" i="1"/>
  <c r="H1010" i="1"/>
  <c r="G1010" i="1"/>
  <c r="G1096" i="1"/>
  <c r="H1096" i="1"/>
  <c r="H1154" i="1"/>
  <c r="G1154" i="1"/>
  <c r="H1294" i="1"/>
  <c r="G1294" i="1"/>
  <c r="H1015" i="1"/>
  <c r="G1015"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89" i="1"/>
  <c r="G1186" i="1"/>
  <c r="H1186" i="1"/>
  <c r="G1227" i="1"/>
  <c r="H1227" i="1"/>
  <c r="H923" i="1"/>
  <c r="G930" i="1"/>
  <c r="G935" i="1"/>
  <c r="H937" i="1"/>
  <c r="G941" i="1"/>
  <c r="H944" i="1"/>
  <c r="G944" i="1"/>
  <c r="H951" i="1"/>
  <c r="G951" i="1"/>
  <c r="H955" i="1"/>
  <c r="G955" i="1"/>
  <c r="H959" i="1"/>
  <c r="G959" i="1"/>
  <c r="H963" i="1"/>
  <c r="G963" i="1"/>
  <c r="H967" i="1"/>
  <c r="G967" i="1"/>
  <c r="H971" i="1"/>
  <c r="G971" i="1"/>
  <c r="H975" i="1"/>
  <c r="G975" i="1"/>
  <c r="H979" i="1"/>
  <c r="G979" i="1"/>
  <c r="H983" i="1"/>
  <c r="G983" i="1"/>
  <c r="H987" i="1"/>
  <c r="G987" i="1"/>
  <c r="H991" i="1"/>
  <c r="G991" i="1"/>
  <c r="H995" i="1"/>
  <c r="G995" i="1"/>
  <c r="H999" i="1"/>
  <c r="G999" i="1"/>
  <c r="H1003" i="1"/>
  <c r="G1003" i="1"/>
  <c r="H1007" i="1"/>
  <c r="G1007" i="1"/>
  <c r="H1073" i="1"/>
  <c r="H1125" i="1"/>
  <c r="G1151" i="1"/>
  <c r="H1151" i="1"/>
  <c r="H1173" i="1"/>
  <c r="G1183" i="1"/>
  <c r="H1183" i="1"/>
  <c r="H1210" i="1"/>
  <c r="G1210" i="1"/>
  <c r="G933" i="1"/>
  <c r="H938" i="1"/>
  <c r="G938" i="1"/>
  <c r="H1016" i="1"/>
  <c r="G1016" i="1"/>
  <c r="H1020" i="1"/>
  <c r="G1020" i="1"/>
  <c r="H1024" i="1"/>
  <c r="G1024" i="1"/>
  <c r="H1028" i="1"/>
  <c r="G1028" i="1"/>
  <c r="H1032" i="1"/>
  <c r="G1032" i="1"/>
  <c r="H1036" i="1"/>
  <c r="G1036" i="1"/>
  <c r="H1040" i="1"/>
  <c r="G1040" i="1"/>
  <c r="H1044" i="1"/>
  <c r="G1044" i="1"/>
  <c r="H1048" i="1"/>
  <c r="G1048" i="1"/>
  <c r="H1052" i="1"/>
  <c r="G1052" i="1"/>
  <c r="H1056" i="1"/>
  <c r="G1056" i="1"/>
  <c r="H1060" i="1"/>
  <c r="G1060" i="1"/>
  <c r="G1064" i="1"/>
  <c r="H1064" i="1"/>
  <c r="G1080" i="1"/>
  <c r="H1080" i="1"/>
  <c r="H1101" i="1"/>
  <c r="H1122" i="1"/>
  <c r="G1122" i="1"/>
  <c r="H1170" i="1"/>
  <c r="G1170" i="1"/>
  <c r="H948" i="1"/>
  <c r="G948" i="1"/>
  <c r="H952" i="1"/>
  <c r="G952" i="1"/>
  <c r="H956" i="1"/>
  <c r="G956" i="1"/>
  <c r="H960" i="1"/>
  <c r="G960" i="1"/>
  <c r="H964" i="1"/>
  <c r="G964" i="1"/>
  <c r="H968" i="1"/>
  <c r="G968" i="1"/>
  <c r="H972" i="1"/>
  <c r="G972" i="1"/>
  <c r="H976" i="1"/>
  <c r="G976" i="1"/>
  <c r="H980" i="1"/>
  <c r="G980" i="1"/>
  <c r="H984" i="1"/>
  <c r="G984" i="1"/>
  <c r="H988" i="1"/>
  <c r="G988" i="1"/>
  <c r="H992" i="1"/>
  <c r="G992" i="1"/>
  <c r="H996" i="1"/>
  <c r="G996" i="1"/>
  <c r="H1000" i="1"/>
  <c r="G1000" i="1"/>
  <c r="H1004" i="1"/>
  <c r="G1004" i="1"/>
  <c r="H1008" i="1"/>
  <c r="G1008" i="1"/>
  <c r="G1119" i="1"/>
  <c r="H1119" i="1"/>
  <c r="G1167" i="1"/>
  <c r="H1167" i="1"/>
  <c r="G924" i="1"/>
  <c r="G929" i="1"/>
  <c r="H933" i="1"/>
  <c r="G939" i="1"/>
  <c r="H942" i="1"/>
  <c r="G942" i="1"/>
  <c r="H1013" i="1"/>
  <c r="G1013" i="1"/>
  <c r="H1021" i="1"/>
  <c r="G1021" i="1"/>
  <c r="H1025" i="1"/>
  <c r="G1025" i="1"/>
  <c r="H1029" i="1"/>
  <c r="G1029" i="1"/>
  <c r="H1033" i="1"/>
  <c r="G1033" i="1"/>
  <c r="H1037" i="1"/>
  <c r="G1037" i="1"/>
  <c r="H1041" i="1"/>
  <c r="G1041" i="1"/>
  <c r="H1045" i="1"/>
  <c r="G1045" i="1"/>
  <c r="H1049" i="1"/>
  <c r="G1049" i="1"/>
  <c r="H1053" i="1"/>
  <c r="G1053" i="1"/>
  <c r="H1057" i="1"/>
  <c r="G1057" i="1"/>
  <c r="H1061" i="1"/>
  <c r="G1061" i="1"/>
  <c r="H1065" i="1"/>
  <c r="H1087" i="1"/>
  <c r="G1087" i="1"/>
  <c r="H1141" i="1"/>
  <c r="G922" i="1"/>
  <c r="H931" i="1"/>
  <c r="H945" i="1"/>
  <c r="H949" i="1"/>
  <c r="G949" i="1"/>
  <c r="H953" i="1"/>
  <c r="G953" i="1"/>
  <c r="H957" i="1"/>
  <c r="G957" i="1"/>
  <c r="H961" i="1"/>
  <c r="G961" i="1"/>
  <c r="H965" i="1"/>
  <c r="G965" i="1"/>
  <c r="H969" i="1"/>
  <c r="G969" i="1"/>
  <c r="H973" i="1"/>
  <c r="G973" i="1"/>
  <c r="H977" i="1"/>
  <c r="G977" i="1"/>
  <c r="H981" i="1"/>
  <c r="G981" i="1"/>
  <c r="H985" i="1"/>
  <c r="G985" i="1"/>
  <c r="H989" i="1"/>
  <c r="G989" i="1"/>
  <c r="H993" i="1"/>
  <c r="G993" i="1"/>
  <c r="H997" i="1"/>
  <c r="G997" i="1"/>
  <c r="H1001" i="1"/>
  <c r="G1001" i="1"/>
  <c r="H1005" i="1"/>
  <c r="G1005" i="1"/>
  <c r="H1009" i="1"/>
  <c r="G1009" i="1"/>
  <c r="H1071" i="1"/>
  <c r="G1071" i="1"/>
  <c r="H1138" i="1"/>
  <c r="G1138" i="1"/>
  <c r="G925" i="1"/>
  <c r="H929" i="1"/>
  <c r="H936" i="1"/>
  <c r="H939" i="1"/>
  <c r="G943" i="1"/>
  <c r="H946" i="1"/>
  <c r="G946" i="1"/>
  <c r="H1014" i="1"/>
  <c r="G1014" i="1"/>
  <c r="H1018" i="1"/>
  <c r="G1018" i="1"/>
  <c r="H1022" i="1"/>
  <c r="G1022" i="1"/>
  <c r="H1026" i="1"/>
  <c r="G1026" i="1"/>
  <c r="H1030" i="1"/>
  <c r="G1030" i="1"/>
  <c r="H1034" i="1"/>
  <c r="G1034" i="1"/>
  <c r="H1038" i="1"/>
  <c r="G1038" i="1"/>
  <c r="H1042" i="1"/>
  <c r="G1042" i="1"/>
  <c r="H1046" i="1"/>
  <c r="G1046" i="1"/>
  <c r="H1050" i="1"/>
  <c r="G1050" i="1"/>
  <c r="H1054" i="1"/>
  <c r="G1054" i="1"/>
  <c r="H1058" i="1"/>
  <c r="G1058" i="1"/>
  <c r="H1062" i="1"/>
  <c r="G1062" i="1"/>
  <c r="H1066" i="1"/>
  <c r="H1082" i="1"/>
  <c r="H1109" i="1"/>
  <c r="G1135" i="1"/>
  <c r="H1135" i="1"/>
  <c r="H1157" i="1"/>
  <c r="H1191" i="1"/>
  <c r="G1191" i="1"/>
  <c r="G1073" i="1"/>
  <c r="G1078" i="1"/>
  <c r="G1089" i="1"/>
  <c r="G1094" i="1"/>
  <c r="G1101" i="1"/>
  <c r="H1104" i="1"/>
  <c r="G1104" i="1"/>
  <c r="G1113" i="1"/>
  <c r="H1116" i="1"/>
  <c r="G1116" i="1"/>
  <c r="G1129" i="1"/>
  <c r="H1132" i="1"/>
  <c r="G1132" i="1"/>
  <c r="G1145" i="1"/>
  <c r="H1148" i="1"/>
  <c r="G1148" i="1"/>
  <c r="G1161" i="1"/>
  <c r="H1164" i="1"/>
  <c r="G1164" i="1"/>
  <c r="G1177" i="1"/>
  <c r="H1200" i="1"/>
  <c r="H1203" i="1"/>
  <c r="G1213" i="1"/>
  <c r="H1217" i="1"/>
  <c r="H1246" i="1"/>
  <c r="G1246" i="1"/>
  <c r="H1326" i="1"/>
  <c r="G1326" i="1"/>
  <c r="G1076" i="1"/>
  <c r="H1110" i="1"/>
  <c r="G1110" i="1"/>
  <c r="H1126" i="1"/>
  <c r="G1126" i="1"/>
  <c r="H1142" i="1"/>
  <c r="G1142" i="1"/>
  <c r="H1158" i="1"/>
  <c r="G1158" i="1"/>
  <c r="H1174" i="1"/>
  <c r="G1174" i="1"/>
  <c r="G1192" i="1"/>
  <c r="H1192" i="1"/>
  <c r="H1224" i="1"/>
  <c r="G1224" i="1"/>
  <c r="H1228" i="1"/>
  <c r="G1228" i="1"/>
  <c r="H1262" i="1"/>
  <c r="G1262" i="1"/>
  <c r="G1291" i="1"/>
  <c r="H1291" i="1"/>
  <c r="G1323" i="1"/>
  <c r="H1323" i="1"/>
  <c r="G1396" i="1"/>
  <c r="H1396" i="1"/>
  <c r="H1401" i="1"/>
  <c r="G1401" i="1"/>
  <c r="G1090" i="1"/>
  <c r="H1102" i="1"/>
  <c r="G1102" i="1"/>
  <c r="G1117" i="1"/>
  <c r="H1120" i="1"/>
  <c r="G1120" i="1"/>
  <c r="G1133" i="1"/>
  <c r="H1136" i="1"/>
  <c r="G1136" i="1"/>
  <c r="G1149" i="1"/>
  <c r="G1165" i="1"/>
  <c r="H1168" i="1"/>
  <c r="G1168" i="1"/>
  <c r="G1184" i="1"/>
  <c r="H1184" i="1"/>
  <c r="H1201" i="1"/>
  <c r="G1243" i="1"/>
  <c r="H1243" i="1"/>
  <c r="H1281" i="1"/>
  <c r="G1393" i="1"/>
  <c r="H1393" i="1"/>
  <c r="H1114" i="1"/>
  <c r="G1114" i="1"/>
  <c r="H1130" i="1"/>
  <c r="G1130" i="1"/>
  <c r="H1146" i="1"/>
  <c r="G1146" i="1"/>
  <c r="H1162" i="1"/>
  <c r="G1162" i="1"/>
  <c r="H1178" i="1"/>
  <c r="G1178" i="1"/>
  <c r="G1198" i="1"/>
  <c r="H1198" i="1"/>
  <c r="H1208" i="1"/>
  <c r="G1208" i="1"/>
  <c r="G1259" i="1"/>
  <c r="H1259" i="1"/>
  <c r="H1310" i="1"/>
  <c r="G1310" i="1"/>
  <c r="G1370" i="1"/>
  <c r="H1370" i="1"/>
  <c r="G1065" i="1"/>
  <c r="G1081" i="1"/>
  <c r="H1090" i="1"/>
  <c r="G1097" i="1"/>
  <c r="H1100" i="1"/>
  <c r="G1100" i="1"/>
  <c r="G1105" i="1"/>
  <c r="H1108" i="1"/>
  <c r="G1108" i="1"/>
  <c r="H1117" i="1"/>
  <c r="H1124" i="1"/>
  <c r="G1124" i="1"/>
  <c r="H1133" i="1"/>
  <c r="H1140" i="1"/>
  <c r="G1140" i="1"/>
  <c r="H1149" i="1"/>
  <c r="H1156" i="1"/>
  <c r="G1156" i="1"/>
  <c r="H1165" i="1"/>
  <c r="H1172" i="1"/>
  <c r="G1172" i="1"/>
  <c r="H1185" i="1"/>
  <c r="H1202" i="1"/>
  <c r="G1202" i="1"/>
  <c r="H1278" i="1"/>
  <c r="G1278" i="1"/>
  <c r="G1307" i="1"/>
  <c r="H1307" i="1"/>
  <c r="G1068" i="1"/>
  <c r="H1072" i="1"/>
  <c r="G1079" i="1"/>
  <c r="G1084" i="1"/>
  <c r="H1088" i="1"/>
  <c r="G1095" i="1"/>
  <c r="H1111" i="1"/>
  <c r="G1115" i="1"/>
  <c r="H1118" i="1"/>
  <c r="G1118" i="1"/>
  <c r="H1127" i="1"/>
  <c r="G1131" i="1"/>
  <c r="H1134" i="1"/>
  <c r="G1134" i="1"/>
  <c r="H1143" i="1"/>
  <c r="G1147" i="1"/>
  <c r="H1150" i="1"/>
  <c r="G1150" i="1"/>
  <c r="H1159" i="1"/>
  <c r="G1163" i="1"/>
  <c r="H1166" i="1"/>
  <c r="G1166" i="1"/>
  <c r="H1175" i="1"/>
  <c r="G1179" i="1"/>
  <c r="G1193" i="1"/>
  <c r="G1205" i="1"/>
  <c r="H1209" i="1"/>
  <c r="H1230" i="1"/>
  <c r="G1230" i="1"/>
  <c r="G1066" i="1"/>
  <c r="G1082" i="1"/>
  <c r="H1098" i="1"/>
  <c r="G1098" i="1"/>
  <c r="H1106" i="1"/>
  <c r="G1106" i="1"/>
  <c r="G1109" i="1"/>
  <c r="H1112" i="1"/>
  <c r="G1112" i="1"/>
  <c r="G1125" i="1"/>
  <c r="H1128" i="1"/>
  <c r="G1128" i="1"/>
  <c r="G1141" i="1"/>
  <c r="H1144" i="1"/>
  <c r="G1144" i="1"/>
  <c r="G1157" i="1"/>
  <c r="H1160" i="1"/>
  <c r="G1160" i="1"/>
  <c r="G1173" i="1"/>
  <c r="H1176" i="1"/>
  <c r="G1176" i="1"/>
  <c r="H1216" i="1"/>
  <c r="G1216" i="1"/>
  <c r="H1249" i="1"/>
  <c r="G1275" i="1"/>
  <c r="H1275" i="1"/>
  <c r="G1338" i="1"/>
  <c r="H1338" i="1"/>
  <c r="G1196" i="1"/>
  <c r="G1237" i="1"/>
  <c r="H1240" i="1"/>
  <c r="G1240" i="1"/>
  <c r="G1253" i="1"/>
  <c r="H1256" i="1"/>
  <c r="G1256" i="1"/>
  <c r="G1269" i="1"/>
  <c r="H1272" i="1"/>
  <c r="G1272" i="1"/>
  <c r="G1285" i="1"/>
  <c r="H1288" i="1"/>
  <c r="G1288" i="1"/>
  <c r="G1301" i="1"/>
  <c r="H1304" i="1"/>
  <c r="G1304" i="1"/>
  <c r="H1313" i="1"/>
  <c r="H1320" i="1"/>
  <c r="G1320" i="1"/>
  <c r="H1329" i="1"/>
  <c r="H1361" i="1"/>
  <c r="G1410" i="1"/>
  <c r="H1410" i="1"/>
  <c r="H1619" i="1"/>
  <c r="G1619" i="1"/>
  <c r="G1630" i="1"/>
  <c r="H1630" i="1"/>
  <c r="H1658" i="1"/>
  <c r="G1658" i="1"/>
  <c r="G1194" i="1"/>
  <c r="H1206" i="1"/>
  <c r="G1206" i="1"/>
  <c r="H1214" i="1"/>
  <c r="G1214" i="1"/>
  <c r="H1222" i="1"/>
  <c r="G1222" i="1"/>
  <c r="G1231" i="1"/>
  <c r="H1234" i="1"/>
  <c r="G1234" i="1"/>
  <c r="G1247" i="1"/>
  <c r="H1250" i="1"/>
  <c r="G1250" i="1"/>
  <c r="G1263" i="1"/>
  <c r="H1266" i="1"/>
  <c r="G1266" i="1"/>
  <c r="G1279" i="1"/>
  <c r="H1282" i="1"/>
  <c r="G1282" i="1"/>
  <c r="G1295" i="1"/>
  <c r="H1298" i="1"/>
  <c r="G1298" i="1"/>
  <c r="H1314" i="1"/>
  <c r="G1314" i="1"/>
  <c r="G1330" i="1"/>
  <c r="H1330" i="1"/>
  <c r="H1339" i="1"/>
  <c r="G1339" i="1"/>
  <c r="H1353" i="1"/>
  <c r="G1353" i="1"/>
  <c r="G1362" i="1"/>
  <c r="H1362" i="1"/>
  <c r="H1371" i="1"/>
  <c r="G1371" i="1"/>
  <c r="H1385" i="1"/>
  <c r="G1385" i="1"/>
  <c r="G1402" i="1"/>
  <c r="H1402" i="1"/>
  <c r="J1545" i="1"/>
  <c r="G1545" i="1"/>
  <c r="H1545" i="1"/>
  <c r="H1244" i="1"/>
  <c r="G1244" i="1"/>
  <c r="H1260" i="1"/>
  <c r="G1260" i="1"/>
  <c r="H1276" i="1"/>
  <c r="G1276" i="1"/>
  <c r="H1292" i="1"/>
  <c r="G1292" i="1"/>
  <c r="H1308" i="1"/>
  <c r="G1308" i="1"/>
  <c r="H1324" i="1"/>
  <c r="G1324" i="1"/>
  <c r="G1348" i="1"/>
  <c r="H1348" i="1"/>
  <c r="G1380" i="1"/>
  <c r="H1380" i="1"/>
  <c r="G1394" i="1"/>
  <c r="H1394" i="1"/>
  <c r="H1418" i="1"/>
  <c r="G1418" i="1"/>
  <c r="H1426" i="1"/>
  <c r="G1426" i="1"/>
  <c r="H1434" i="1"/>
  <c r="G1434" i="1"/>
  <c r="H1442" i="1"/>
  <c r="G1442" i="1"/>
  <c r="H1450" i="1"/>
  <c r="G1450" i="1"/>
  <c r="H1458" i="1"/>
  <c r="G1458" i="1"/>
  <c r="G1557" i="1"/>
  <c r="H1204" i="1"/>
  <c r="G1204" i="1"/>
  <c r="H1212" i="1"/>
  <c r="G1212" i="1"/>
  <c r="H1220" i="1"/>
  <c r="G1220" i="1"/>
  <c r="H1238" i="1"/>
  <c r="G1238" i="1"/>
  <c r="H1254" i="1"/>
  <c r="G1254" i="1"/>
  <c r="H1270" i="1"/>
  <c r="G1270" i="1"/>
  <c r="H1286" i="1"/>
  <c r="G1286" i="1"/>
  <c r="H1302" i="1"/>
  <c r="G1302" i="1"/>
  <c r="H1318" i="1"/>
  <c r="G1318" i="1"/>
  <c r="G1354" i="1"/>
  <c r="H1354" i="1"/>
  <c r="G1386" i="1"/>
  <c r="H1386" i="1"/>
  <c r="H1403" i="1"/>
  <c r="G1403" i="1"/>
  <c r="H1599" i="1"/>
  <c r="G1599" i="1"/>
  <c r="H1612" i="1"/>
  <c r="G1612" i="1"/>
  <c r="H1626" i="1"/>
  <c r="G1626" i="1"/>
  <c r="H1660" i="1"/>
  <c r="G1660" i="1"/>
  <c r="G1188" i="1"/>
  <c r="G1229" i="1"/>
  <c r="H1232" i="1"/>
  <c r="G1232" i="1"/>
  <c r="H1241" i="1"/>
  <c r="G1245" i="1"/>
  <c r="H1248" i="1"/>
  <c r="G1248" i="1"/>
  <c r="H1257" i="1"/>
  <c r="G1261" i="1"/>
  <c r="H1264" i="1"/>
  <c r="G1264" i="1"/>
  <c r="H1273" i="1"/>
  <c r="G1277" i="1"/>
  <c r="H1280" i="1"/>
  <c r="G1280" i="1"/>
  <c r="H1289" i="1"/>
  <c r="G1293" i="1"/>
  <c r="H1296" i="1"/>
  <c r="G1296" i="1"/>
  <c r="H1305" i="1"/>
  <c r="H1312" i="1"/>
  <c r="G1312" i="1"/>
  <c r="H1321" i="1"/>
  <c r="H1328" i="1"/>
  <c r="G1328" i="1"/>
  <c r="H1345" i="1"/>
  <c r="H1377" i="1"/>
  <c r="J1564" i="1"/>
  <c r="G1564" i="1"/>
  <c r="H1587" i="1"/>
  <c r="G1587" i="1"/>
  <c r="H1623" i="1"/>
  <c r="G1623" i="1"/>
  <c r="H1218" i="1"/>
  <c r="G1218" i="1"/>
  <c r="H1226" i="1"/>
  <c r="G1226" i="1"/>
  <c r="H1242" i="1"/>
  <c r="G1242" i="1"/>
  <c r="H1258" i="1"/>
  <c r="G1258" i="1"/>
  <c r="H1274" i="1"/>
  <c r="G1274" i="1"/>
  <c r="H1290" i="1"/>
  <c r="G1290" i="1"/>
  <c r="G1303" i="1"/>
  <c r="H1306" i="1"/>
  <c r="G1306" i="1"/>
  <c r="H1322" i="1"/>
  <c r="G1322" i="1"/>
  <c r="H1337" i="1"/>
  <c r="G1337" i="1"/>
  <c r="G1346" i="1"/>
  <c r="H1346" i="1"/>
  <c r="H1355" i="1"/>
  <c r="G1355" i="1"/>
  <c r="H1369" i="1"/>
  <c r="G1369" i="1"/>
  <c r="G1378" i="1"/>
  <c r="H1378" i="1"/>
  <c r="H1387" i="1"/>
  <c r="G1387" i="1"/>
  <c r="G1200" i="1"/>
  <c r="G1233" i="1"/>
  <c r="H1236" i="1"/>
  <c r="G1236" i="1"/>
  <c r="G1249" i="1"/>
  <c r="H1252" i="1"/>
  <c r="G1252" i="1"/>
  <c r="G1265" i="1"/>
  <c r="H1268" i="1"/>
  <c r="G1268" i="1"/>
  <c r="G1281" i="1"/>
  <c r="H1284" i="1"/>
  <c r="G1284" i="1"/>
  <c r="G1297" i="1"/>
  <c r="H1300" i="1"/>
  <c r="G1300" i="1"/>
  <c r="H1316" i="1"/>
  <c r="G1316" i="1"/>
  <c r="G1332" i="1"/>
  <c r="H1332" i="1"/>
  <c r="G1364" i="1"/>
  <c r="H1364" i="1"/>
  <c r="G1412" i="1"/>
  <c r="H1412" i="1"/>
  <c r="H1422" i="1"/>
  <c r="G1422" i="1"/>
  <c r="H1430" i="1"/>
  <c r="G1430" i="1"/>
  <c r="H1438" i="1"/>
  <c r="G1438" i="1"/>
  <c r="H1446" i="1"/>
  <c r="G1446" i="1"/>
  <c r="H1454" i="1"/>
  <c r="G1454" i="1"/>
  <c r="J1559" i="1"/>
  <c r="G1559" i="1"/>
  <c r="I1559" i="1" s="1"/>
  <c r="H1559" i="1"/>
  <c r="G1606" i="1"/>
  <c r="H1606" i="1"/>
  <c r="H1655" i="1"/>
  <c r="G1655" i="1"/>
  <c r="E535" i="4"/>
  <c r="G1334" i="1"/>
  <c r="G1350" i="1"/>
  <c r="G1366" i="1"/>
  <c r="G1382" i="1"/>
  <c r="G1398" i="1"/>
  <c r="G1414" i="1"/>
  <c r="H1424" i="1"/>
  <c r="G1424" i="1"/>
  <c r="H1432" i="1"/>
  <c r="G1432" i="1"/>
  <c r="H1440" i="1"/>
  <c r="G1440" i="1"/>
  <c r="H1448" i="1"/>
  <c r="G1448" i="1"/>
  <c r="H1456" i="1"/>
  <c r="G1456" i="1"/>
  <c r="H1464" i="1"/>
  <c r="H1472" i="1"/>
  <c r="H1480" i="1"/>
  <c r="H1488" i="1"/>
  <c r="H1496" i="1"/>
  <c r="H1504" i="1"/>
  <c r="H1512" i="1"/>
  <c r="H1520" i="1"/>
  <c r="H1528" i="1"/>
  <c r="J1548" i="1"/>
  <c r="G1548" i="1"/>
  <c r="I1548" i="1" s="1"/>
  <c r="I1552" i="1"/>
  <c r="J1565" i="1"/>
  <c r="H1565" i="1"/>
  <c r="G1565" i="1"/>
  <c r="H1568" i="1"/>
  <c r="I1568" i="1" s="1"/>
  <c r="J1568" i="1"/>
  <c r="J1570" i="1"/>
  <c r="G1570" i="1"/>
  <c r="H1602" i="1"/>
  <c r="G1602" i="1"/>
  <c r="H1635" i="1"/>
  <c r="G1635" i="1"/>
  <c r="F194" i="4"/>
  <c r="D164" i="4"/>
  <c r="J1551" i="1"/>
  <c r="H1551" i="1"/>
  <c r="J1558" i="1"/>
  <c r="H1558" i="1"/>
  <c r="G1558" i="1"/>
  <c r="I1558" i="1" s="1"/>
  <c r="J1566" i="1"/>
  <c r="G1566" i="1"/>
  <c r="I1566" i="1" s="1"/>
  <c r="G1577" i="1"/>
  <c r="H1577" i="1"/>
  <c r="H1628" i="1"/>
  <c r="G1628" i="1"/>
  <c r="G1342" i="1"/>
  <c r="G1358" i="1"/>
  <c r="G1374" i="1"/>
  <c r="G1390" i="1"/>
  <c r="G1406" i="1"/>
  <c r="H1420" i="1"/>
  <c r="G1420" i="1"/>
  <c r="H1428" i="1"/>
  <c r="G1428" i="1"/>
  <c r="H1436" i="1"/>
  <c r="G1436" i="1"/>
  <c r="H1444" i="1"/>
  <c r="G1444" i="1"/>
  <c r="H1452" i="1"/>
  <c r="G1452" i="1"/>
  <c r="H1460" i="1"/>
  <c r="H1468" i="1"/>
  <c r="H1476" i="1"/>
  <c r="H1484" i="1"/>
  <c r="H1492" i="1"/>
  <c r="H1500" i="1"/>
  <c r="H1508" i="1"/>
  <c r="H1516" i="1"/>
  <c r="H1524" i="1"/>
  <c r="H1532" i="1"/>
  <c r="J1542" i="1"/>
  <c r="G1542" i="1"/>
  <c r="I1542" i="1" s="1"/>
  <c r="J1544" i="1"/>
  <c r="H1544" i="1"/>
  <c r="G1544" i="1"/>
  <c r="I1544" i="1" s="1"/>
  <c r="G1662" i="1"/>
  <c r="H1662" i="1"/>
  <c r="G1340" i="1"/>
  <c r="H1344" i="1"/>
  <c r="G1356" i="1"/>
  <c r="H1360" i="1"/>
  <c r="G1372" i="1"/>
  <c r="H1376" i="1"/>
  <c r="G1388" i="1"/>
  <c r="G1404" i="1"/>
  <c r="H1539" i="1"/>
  <c r="G1539" i="1"/>
  <c r="I1549" i="1"/>
  <c r="I1551" i="1"/>
  <c r="H1561" i="1"/>
  <c r="J1561" i="1"/>
  <c r="G1561" i="1"/>
  <c r="J1578" i="1"/>
  <c r="H1578" i="1"/>
  <c r="G1578" i="1"/>
  <c r="I1578" i="1" s="1"/>
  <c r="H1594" i="1"/>
  <c r="G1594" i="1"/>
  <c r="D6" i="4"/>
  <c r="F7" i="4"/>
  <c r="H1534" i="1"/>
  <c r="G1554" i="1"/>
  <c r="I1554" i="1" s="1"/>
  <c r="H1570" i="1"/>
  <c r="H1574" i="1"/>
  <c r="G1579" i="1"/>
  <c r="I1579" i="1" s="1"/>
  <c r="G1591" i="1"/>
  <c r="H1598" i="1"/>
  <c r="G1627" i="1"/>
  <c r="H1634" i="1"/>
  <c r="G1634" i="1"/>
  <c r="H1666" i="1"/>
  <c r="G1666" i="1"/>
  <c r="D221" i="4"/>
  <c r="F222" i="4"/>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41" i="1"/>
  <c r="H1547" i="1"/>
  <c r="G1550" i="1"/>
  <c r="I1550" i="1" s="1"/>
  <c r="H1554" i="1"/>
  <c r="H1563" i="1"/>
  <c r="G1572" i="1"/>
  <c r="G1574" i="1"/>
  <c r="I1574" i="1" s="1"/>
  <c r="J1581" i="1"/>
  <c r="H1642" i="1"/>
  <c r="G1642" i="1"/>
  <c r="H1674" i="1"/>
  <c r="G1674" i="1"/>
  <c r="E321" i="4"/>
  <c r="D316" i="1" s="1"/>
  <c r="F575" i="4"/>
  <c r="D571" i="4"/>
  <c r="H1541" i="1"/>
  <c r="J1567" i="1"/>
  <c r="G1567" i="1"/>
  <c r="J1574" i="1"/>
  <c r="J1580" i="1"/>
  <c r="G1580" i="1"/>
  <c r="G1582" i="1"/>
  <c r="H1610" i="1"/>
  <c r="G1610" i="1"/>
  <c r="E230" i="4"/>
  <c r="D226" i="1" s="1"/>
  <c r="D230" i="4"/>
  <c r="D273" i="4"/>
  <c r="D308" i="4"/>
  <c r="F309" i="4"/>
  <c r="E639" i="4"/>
  <c r="D633" i="1" s="1"/>
  <c r="H31" i="3"/>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H310" i="9"/>
  <c r="H179" i="9"/>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6" i="9"/>
  <c r="E226" i="9" s="1"/>
  <c r="B226" i="9" s="1"/>
  <c r="G210" i="9"/>
  <c r="E210" i="9" s="1"/>
  <c r="B210" i="9" s="1"/>
  <c r="G220" i="9"/>
  <c r="E220" i="9" s="1"/>
  <c r="B220" i="9" s="1"/>
  <c r="G214" i="9"/>
  <c r="E214" i="9" s="1"/>
  <c r="B214" i="9" s="1"/>
  <c r="I10" i="9"/>
  <c r="G224" i="9"/>
  <c r="E224" i="9" s="1"/>
  <c r="B224" i="9" s="1"/>
  <c r="G208" i="9"/>
  <c r="E208" i="9" s="1"/>
  <c r="B208" i="9" s="1"/>
  <c r="G181" i="9"/>
  <c r="E181" i="9" s="1"/>
  <c r="B181" i="9" s="1"/>
  <c r="H308" i="9"/>
  <c r="E308" i="9" s="1"/>
  <c r="B308" i="9" s="1"/>
  <c r="G218" i="9"/>
  <c r="E218" i="9" s="1"/>
  <c r="B218" i="9" s="1"/>
  <c r="L228" i="9"/>
  <c r="F228" i="9" s="1"/>
  <c r="B228" i="9" s="1"/>
  <c r="G212" i="9"/>
  <c r="E212" i="9" s="1"/>
  <c r="B212" i="9" s="1"/>
  <c r="G301" i="9"/>
  <c r="E301" i="9" s="1"/>
  <c r="B301" i="9" s="1"/>
  <c r="G216" i="9"/>
  <c r="E216" i="9" s="1"/>
  <c r="B216" i="9" s="1"/>
  <c r="G222" i="9"/>
  <c r="E222" i="9" s="1"/>
  <c r="B222" i="9" s="1"/>
  <c r="G1553" i="1"/>
  <c r="I1553" i="1" s="1"/>
  <c r="J1554" i="1"/>
  <c r="J1573" i="1"/>
  <c r="G1573" i="1"/>
  <c r="I1573" i="1" s="1"/>
  <c r="H1582" i="1"/>
  <c r="G1607" i="1"/>
  <c r="H1614" i="1"/>
  <c r="G1636" i="1"/>
  <c r="H1650" i="1"/>
  <c r="G1650" i="1"/>
  <c r="G1668" i="1"/>
  <c r="H1682" i="1"/>
  <c r="G1682" i="1"/>
  <c r="E49" i="4"/>
  <c r="D45" i="1" s="1"/>
  <c r="E308" i="4"/>
  <c r="D360" i="4"/>
  <c r="F361" i="4"/>
  <c r="H1540" i="1"/>
  <c r="J1547" i="1"/>
  <c r="H1557" i="1"/>
  <c r="J1562" i="1"/>
  <c r="H1564" i="1"/>
  <c r="H1567" i="1"/>
  <c r="G1569" i="1"/>
  <c r="I1569" i="1" s="1"/>
  <c r="H1580" i="1"/>
  <c r="H1586" i="1"/>
  <c r="G1586" i="1"/>
  <c r="G1611" i="1"/>
  <c r="H1618" i="1"/>
  <c r="G1618" i="1"/>
  <c r="G1647" i="1"/>
  <c r="H1654" i="1"/>
  <c r="G1679" i="1"/>
  <c r="F153" i="4"/>
  <c r="E360" i="4"/>
  <c r="F545" i="4"/>
  <c r="D536" i="4"/>
  <c r="F135" i="4"/>
  <c r="H24" i="9"/>
  <c r="G24" i="9"/>
  <c r="F203" i="4"/>
  <c r="F322" i="4"/>
  <c r="F374" i="4"/>
  <c r="F492" i="4"/>
  <c r="D522" i="4"/>
  <c r="F523" i="4"/>
  <c r="E251" i="5"/>
  <c r="F114" i="6"/>
  <c r="G338" i="9"/>
  <c r="E338" i="9" s="1"/>
  <c r="B338" i="9" s="1"/>
  <c r="F203" i="5"/>
  <c r="F12" i="5"/>
  <c r="F70" i="5"/>
  <c r="H314" i="9"/>
  <c r="E88" i="5"/>
  <c r="G339" i="9"/>
  <c r="E339" i="9" s="1"/>
  <c r="B339" i="9" s="1"/>
  <c r="F219" i="5"/>
  <c r="E5" i="7"/>
  <c r="B33" i="9"/>
  <c r="B65" i="9"/>
  <c r="F237" i="4"/>
  <c r="F263" i="4"/>
  <c r="D431" i="4"/>
  <c r="G348" i="9"/>
  <c r="E348" i="9" s="1"/>
  <c r="F5" i="6"/>
  <c r="E648" i="4"/>
  <c r="D642" i="1" s="1"/>
  <c r="D597" i="4"/>
  <c r="F603" i="4"/>
  <c r="E141" i="6"/>
  <c r="F141" i="6" s="1"/>
  <c r="D178" i="5"/>
  <c r="D44" i="8"/>
  <c r="H336" i="9"/>
  <c r="E177" i="5"/>
  <c r="D251" i="5"/>
  <c r="E22" i="7"/>
  <c r="E314" i="9"/>
  <c r="B314" i="9" s="1"/>
  <c r="F252" i="5"/>
  <c r="F256" i="5"/>
  <c r="E96" i="9"/>
  <c r="B96" i="9" s="1"/>
  <c r="E104" i="9"/>
  <c r="B104" i="9" s="1"/>
  <c r="E112" i="9"/>
  <c r="B112" i="9" s="1"/>
  <c r="E120" i="9"/>
  <c r="B120" i="9" s="1"/>
  <c r="B153" i="9"/>
  <c r="B292" i="9"/>
  <c r="F630" i="4"/>
  <c r="F89" i="5"/>
  <c r="F186" i="5"/>
  <c r="F204" i="5"/>
  <c r="F36" i="6"/>
  <c r="E149" i="9"/>
  <c r="B149" i="9" s="1"/>
  <c r="B170" i="9"/>
  <c r="B262" i="9"/>
  <c r="B269" i="9"/>
  <c r="B276" i="9"/>
  <c r="E147" i="5"/>
  <c r="D1152" i="1" s="1"/>
  <c r="G1152" i="1" s="1"/>
  <c r="B236" i="9"/>
  <c r="E141" i="9"/>
  <c r="B141" i="9" s="1"/>
  <c r="B260" i="9"/>
  <c r="H316" i="9"/>
  <c r="D88" i="5"/>
  <c r="B86" i="9"/>
  <c r="B146" i="9"/>
  <c r="B162" i="9"/>
  <c r="B244" i="9"/>
  <c r="G315" i="9"/>
  <c r="E315" i="9" s="1"/>
  <c r="B315" i="9" s="1"/>
  <c r="G316" i="9"/>
  <c r="B254" i="9"/>
  <c r="B261" i="9"/>
  <c r="B268" i="9"/>
  <c r="D45" i="8" l="1"/>
  <c r="C1622" i="1" s="1"/>
  <c r="G1585" i="1"/>
  <c r="H19" i="9"/>
  <c r="E19" i="9" s="1"/>
  <c r="B19" i="9" s="1"/>
  <c r="G1017" i="1"/>
  <c r="E7" i="5"/>
  <c r="F7" i="5" s="1"/>
  <c r="H33" i="3"/>
  <c r="C1538" i="1"/>
  <c r="H641" i="1"/>
  <c r="G641" i="1"/>
  <c r="F373" i="4"/>
  <c r="G368" i="1"/>
  <c r="H368" i="1"/>
  <c r="H149" i="1"/>
  <c r="G149" i="1"/>
  <c r="G190" i="1"/>
  <c r="H190" i="1"/>
  <c r="E152" i="4"/>
  <c r="I18" i="3" s="1"/>
  <c r="G212" i="1"/>
  <c r="F202" i="4"/>
  <c r="H198" i="1"/>
  <c r="G198" i="1"/>
  <c r="G258" i="1"/>
  <c r="H258" i="1"/>
  <c r="H102" i="1"/>
  <c r="G102" i="1"/>
  <c r="F106" i="4"/>
  <c r="F88" i="5"/>
  <c r="C1093" i="1"/>
  <c r="I39" i="3"/>
  <c r="C1621" i="1"/>
  <c r="F597" i="4"/>
  <c r="C591" i="1"/>
  <c r="D69" i="5"/>
  <c r="E24" i="9"/>
  <c r="H17" i="3"/>
  <c r="D422" i="4"/>
  <c r="C2" i="1"/>
  <c r="I1570" i="1"/>
  <c r="I1564" i="1"/>
  <c r="H1152" i="1"/>
  <c r="I1541" i="1"/>
  <c r="G336" i="9"/>
  <c r="E336" i="9" s="1"/>
  <c r="B336" i="9" s="1"/>
  <c r="F178" i="5"/>
  <c r="D177" i="5"/>
  <c r="C1182" i="1"/>
  <c r="D418" i="4"/>
  <c r="F360" i="4"/>
  <c r="C355" i="1"/>
  <c r="F571" i="4"/>
  <c r="C565" i="1"/>
  <c r="F221" i="4"/>
  <c r="C217" i="1"/>
  <c r="D152" i="4"/>
  <c r="F164" i="4"/>
  <c r="C160" i="1"/>
  <c r="I33" i="3"/>
  <c r="D1538" i="1"/>
  <c r="F522" i="4"/>
  <c r="C516" i="1"/>
  <c r="E640" i="4"/>
  <c r="D634" i="1" s="1"/>
  <c r="D529" i="1"/>
  <c r="E347" i="9"/>
  <c r="B348" i="9"/>
  <c r="G346" i="9"/>
  <c r="E346" i="9" s="1"/>
  <c r="D535" i="4"/>
  <c r="F536" i="4"/>
  <c r="C530" i="1"/>
  <c r="E417" i="4"/>
  <c r="D412" i="1" s="1"/>
  <c r="D303" i="1"/>
  <c r="I34" i="3"/>
  <c r="D1555" i="1"/>
  <c r="I31" i="3"/>
  <c r="D1537" i="1"/>
  <c r="F431" i="4"/>
  <c r="D430" i="4"/>
  <c r="C425" i="1"/>
  <c r="H45" i="1"/>
  <c r="G45" i="1"/>
  <c r="B207" i="9"/>
  <c r="D417" i="4"/>
  <c r="F308" i="4"/>
  <c r="C303" i="1"/>
  <c r="I1580" i="1"/>
  <c r="G316" i="1"/>
  <c r="H316" i="1"/>
  <c r="I1565" i="1"/>
  <c r="G642" i="1"/>
  <c r="H642" i="1"/>
  <c r="E316" i="9"/>
  <c r="B316" i="9" s="1"/>
  <c r="E418" i="4"/>
  <c r="D413" i="1" s="1"/>
  <c r="D355" i="1"/>
  <c r="F273" i="4"/>
  <c r="C269" i="1"/>
  <c r="I25" i="3"/>
  <c r="D1255" i="1"/>
  <c r="F251" i="5"/>
  <c r="H25" i="3"/>
  <c r="C1255" i="1"/>
  <c r="F648" i="4"/>
  <c r="E176" i="5"/>
  <c r="D1180" i="1" s="1"/>
  <c r="I24" i="3"/>
  <c r="D1181" i="1"/>
  <c r="E69" i="5"/>
  <c r="D1093" i="1"/>
  <c r="F230" i="4"/>
  <c r="C226" i="1"/>
  <c r="I1561" i="1"/>
  <c r="I1557" i="1"/>
  <c r="I1545" i="1"/>
  <c r="F49" i="4"/>
  <c r="E180" i="9"/>
  <c r="B180" i="9" s="1"/>
  <c r="I1567" i="1"/>
  <c r="E6" i="4"/>
  <c r="G343" i="9" l="1"/>
  <c r="E343" i="9" s="1"/>
  <c r="B343" i="9" s="1"/>
  <c r="K1481" i="9"/>
  <c r="G344" i="9"/>
  <c r="E344" i="9" s="1"/>
  <c r="B344" i="9" s="1"/>
  <c r="I40" i="3"/>
  <c r="G1622" i="1"/>
  <c r="H1622" i="1"/>
  <c r="I22" i="3"/>
  <c r="D1012" i="1"/>
  <c r="H1012" i="1" s="1"/>
  <c r="D148" i="1"/>
  <c r="E299" i="4"/>
  <c r="E301" i="4" s="1"/>
  <c r="D297" i="1" s="1"/>
  <c r="H217" i="1"/>
  <c r="G217" i="1"/>
  <c r="D176" i="5"/>
  <c r="F177" i="5"/>
  <c r="H24" i="3"/>
  <c r="C1181" i="1"/>
  <c r="G1255" i="1"/>
  <c r="H1255" i="1"/>
  <c r="H303" i="1"/>
  <c r="G303" i="1"/>
  <c r="G1537" i="1"/>
  <c r="H9" i="3"/>
  <c r="H1537" i="1"/>
  <c r="D640" i="4"/>
  <c r="F535" i="4"/>
  <c r="C529" i="1"/>
  <c r="G516" i="1"/>
  <c r="H516" i="1"/>
  <c r="D643" i="4"/>
  <c r="C417" i="1"/>
  <c r="G1621" i="1"/>
  <c r="H1621" i="1"/>
  <c r="H11" i="3"/>
  <c r="B346" i="9"/>
  <c r="E345" i="9"/>
  <c r="I10" i="3" s="1"/>
  <c r="H565" i="1"/>
  <c r="G565" i="1"/>
  <c r="I23" i="3"/>
  <c r="D1074" i="1"/>
  <c r="E6" i="5"/>
  <c r="H1538" i="1"/>
  <c r="G1538" i="1"/>
  <c r="F6" i="4"/>
  <c r="H1555" i="1"/>
  <c r="G1555" i="1"/>
  <c r="H355" i="1"/>
  <c r="G355" i="1"/>
  <c r="F417" i="4"/>
  <c r="C412" i="1"/>
  <c r="E422" i="4"/>
  <c r="I17" i="3"/>
  <c r="D2" i="1"/>
  <c r="G2" i="1" s="1"/>
  <c r="H269" i="1"/>
  <c r="G269" i="1"/>
  <c r="G160" i="1"/>
  <c r="H160" i="1"/>
  <c r="B24" i="9"/>
  <c r="G1093" i="1"/>
  <c r="H1093" i="1"/>
  <c r="H425" i="1"/>
  <c r="G425" i="1"/>
  <c r="F418" i="4"/>
  <c r="C413" i="1"/>
  <c r="F69" i="5"/>
  <c r="H23" i="3"/>
  <c r="C1074" i="1"/>
  <c r="D6" i="5"/>
  <c r="G226" i="1"/>
  <c r="H226" i="1"/>
  <c r="D639" i="4"/>
  <c r="F430" i="4"/>
  <c r="C424" i="1"/>
  <c r="G530" i="1"/>
  <c r="H530" i="1"/>
  <c r="F152" i="4"/>
  <c r="H18" i="3"/>
  <c r="D299" i="4"/>
  <c r="C148" i="1"/>
  <c r="H1182" i="1"/>
  <c r="G1182" i="1"/>
  <c r="H591" i="1"/>
  <c r="G591" i="1"/>
  <c r="E342" i="9" l="1"/>
  <c r="G1012" i="1"/>
  <c r="D295" i="1"/>
  <c r="E300" i="4"/>
  <c r="D296" i="1" s="1"/>
  <c r="E423" i="4"/>
  <c r="E644" i="4" s="1"/>
  <c r="H2" i="1"/>
  <c r="G1074" i="1"/>
  <c r="H1074" i="1"/>
  <c r="K3" i="9"/>
  <c r="I9" i="3"/>
  <c r="G424" i="1"/>
  <c r="H424" i="1"/>
  <c r="N3" i="9"/>
  <c r="I11" i="3"/>
  <c r="G148" i="1"/>
  <c r="H148" i="1"/>
  <c r="F639" i="4"/>
  <c r="C633" i="1"/>
  <c r="H299" i="9"/>
  <c r="D1011" i="1"/>
  <c r="H529" i="1"/>
  <c r="G529" i="1"/>
  <c r="F176" i="5"/>
  <c r="C1180" i="1"/>
  <c r="C637" i="1"/>
  <c r="E643" i="4"/>
  <c r="D417" i="1"/>
  <c r="G417" i="1" s="1"/>
  <c r="H413" i="1"/>
  <c r="G413" i="1"/>
  <c r="D301" i="4"/>
  <c r="F299" i="4"/>
  <c r="D423" i="4"/>
  <c r="C295" i="1"/>
  <c r="D300" i="4"/>
  <c r="G1181" i="1"/>
  <c r="H1181" i="1"/>
  <c r="G412" i="1"/>
  <c r="H412" i="1"/>
  <c r="H417" i="1"/>
  <c r="F640" i="4"/>
  <c r="C634" i="1"/>
  <c r="G306" i="9"/>
  <c r="E306" i="9" s="1"/>
  <c r="B306" i="9" s="1"/>
  <c r="G299" i="9"/>
  <c r="F6" i="5"/>
  <c r="C1011" i="1"/>
  <c r="F422" i="4"/>
  <c r="E299" i="9" l="1"/>
  <c r="B299" i="9" s="1"/>
  <c r="D418" i="1"/>
  <c r="E425" i="4"/>
  <c r="D420" i="1" s="1"/>
  <c r="E424" i="4"/>
  <c r="D419" i="1" s="1"/>
  <c r="H20" i="9"/>
  <c r="E645" i="4"/>
  <c r="D637" i="1"/>
  <c r="H637" i="1" s="1"/>
  <c r="F301" i="4"/>
  <c r="C297" i="1"/>
  <c r="F643" i="4"/>
  <c r="H633" i="1"/>
  <c r="G633" i="1"/>
  <c r="G634" i="1"/>
  <c r="H634" i="1"/>
  <c r="F300" i="4"/>
  <c r="C296" i="1"/>
  <c r="E646" i="4"/>
  <c r="D638" i="1"/>
  <c r="H8" i="3"/>
  <c r="H1011" i="1"/>
  <c r="G1011" i="1"/>
  <c r="H295" i="1"/>
  <c r="G295" i="1"/>
  <c r="H1180" i="1"/>
  <c r="G1180" i="1"/>
  <c r="D644" i="4"/>
  <c r="D425" i="4"/>
  <c r="F423" i="4"/>
  <c r="C418" i="1"/>
  <c r="G20" i="9"/>
  <c r="D424" i="4"/>
  <c r="E20" i="9" l="1"/>
  <c r="B20" i="9" s="1"/>
  <c r="E650" i="4"/>
  <c r="D640" i="1"/>
  <c r="H297" i="1"/>
  <c r="G297" i="1"/>
  <c r="G637" i="1"/>
  <c r="G296" i="1"/>
  <c r="H296" i="1"/>
  <c r="G418" i="1"/>
  <c r="H418" i="1"/>
  <c r="F424" i="4"/>
  <c r="C419" i="1"/>
  <c r="M3" i="9"/>
  <c r="F425" i="4"/>
  <c r="C420" i="1"/>
  <c r="F644" i="4"/>
  <c r="D646" i="4"/>
  <c r="C638" i="1"/>
  <c r="D645" i="4"/>
  <c r="E649" i="4"/>
  <c r="D639" i="1"/>
  <c r="G420" i="1" l="1"/>
  <c r="H420" i="1"/>
  <c r="H334" i="9"/>
  <c r="G334" i="9"/>
  <c r="E334" i="9" s="1"/>
  <c r="F645" i="4"/>
  <c r="D649" i="4"/>
  <c r="C639" i="1"/>
  <c r="G638" i="1"/>
  <c r="H638" i="1"/>
  <c r="H419" i="1"/>
  <c r="G419" i="1"/>
  <c r="I19" i="3"/>
  <c r="D643" i="1"/>
  <c r="D650" i="4"/>
  <c r="F646" i="4"/>
  <c r="C640" i="1"/>
  <c r="I20" i="3"/>
  <c r="D644" i="1"/>
  <c r="F649" i="4" l="1"/>
  <c r="H19" i="3"/>
  <c r="C643" i="1"/>
  <c r="F650" i="4"/>
  <c r="H20" i="3"/>
  <c r="C644" i="1"/>
  <c r="G297" i="9"/>
  <c r="E297" i="9" s="1"/>
  <c r="B297" i="9" s="1"/>
  <c r="H639" i="1"/>
  <c r="G639" i="1"/>
  <c r="B334" i="9"/>
  <c r="E298" i="9"/>
  <c r="I8" i="3" s="1"/>
  <c r="G640" i="1"/>
  <c r="H640" i="1"/>
  <c r="G644" i="1" l="1"/>
  <c r="H644" i="1"/>
  <c r="H643" i="1"/>
  <c r="G643" i="1"/>
  <c r="H7" i="3"/>
  <c r="J3" i="9" l="1"/>
  <c r="G295" i="9" l="1"/>
  <c r="L293" i="9"/>
  <c r="F293" i="9" s="1"/>
  <c r="H295" i="9"/>
  <c r="G18" i="9"/>
  <c r="H18" i="9"/>
  <c r="G17" i="9"/>
  <c r="K10" i="9"/>
  <c r="J13" i="9"/>
  <c r="K11" i="9"/>
  <c r="I9" i="9"/>
  <c r="H22" i="9"/>
  <c r="G15" i="9"/>
  <c r="L16" i="9"/>
  <c r="G22" i="9"/>
  <c r="J7" i="9"/>
  <c r="J8" i="9"/>
  <c r="K7" i="9"/>
  <c r="H16" i="9"/>
  <c r="H17" i="9"/>
  <c r="G16" i="9"/>
  <c r="L15" i="9"/>
  <c r="K8" i="9"/>
  <c r="I5" i="9"/>
  <c r="I11" i="9"/>
  <c r="J9" i="9"/>
  <c r="J17" i="9"/>
  <c r="K13" i="9"/>
  <c r="J5" i="9"/>
  <c r="K9" i="9"/>
  <c r="I6" i="9"/>
  <c r="G21" i="9"/>
  <c r="I17" i="9"/>
  <c r="M16" i="9"/>
  <c r="M15" i="9"/>
  <c r="J10" i="9"/>
  <c r="J6" i="9"/>
  <c r="I7" i="9"/>
  <c r="J11" i="9"/>
  <c r="K12" i="9"/>
  <c r="K5" i="9"/>
  <c r="I8" i="9"/>
  <c r="I12" i="9"/>
  <c r="I13" i="9"/>
  <c r="K6" i="9"/>
  <c r="J12" i="9"/>
  <c r="H15" i="9"/>
  <c r="H21" i="9"/>
  <c r="E22" i="9" l="1"/>
  <c r="B22" i="9" s="1"/>
  <c r="E295" i="9"/>
  <c r="B295" i="9" s="1"/>
  <c r="E16" i="9"/>
  <c r="E18" i="9"/>
  <c r="B18" i="9" s="1"/>
  <c r="E5" i="9"/>
  <c r="B5" i="9" s="1"/>
  <c r="E13" i="9"/>
  <c r="B13" i="9" s="1"/>
  <c r="E8" i="9"/>
  <c r="B8" i="9" s="1"/>
  <c r="E21" i="9"/>
  <c r="B21" i="9" s="1"/>
  <c r="E12" i="9"/>
  <c r="B12" i="9" s="1"/>
  <c r="E11" i="9"/>
  <c r="B11" i="9" s="1"/>
  <c r="E6" i="9"/>
  <c r="B6" i="9" s="1"/>
  <c r="E17" i="9"/>
  <c r="B17" i="9" s="1"/>
  <c r="E7" i="9"/>
  <c r="B7" i="9" s="1"/>
  <c r="F15" i="9"/>
  <c r="F16" i="9"/>
  <c r="E15" i="9"/>
  <c r="E10" i="9"/>
  <c r="B10" i="9" s="1"/>
  <c r="E9" i="9"/>
  <c r="B9" i="9" s="1"/>
  <c r="B293" i="9"/>
  <c r="F23" i="9"/>
  <c r="E23" i="9"/>
  <c r="I7" i="3" s="1"/>
  <c r="B16" i="9" l="1"/>
  <c r="E4" i="9"/>
  <c r="E14" i="9"/>
  <c r="I13" i="3" s="1"/>
  <c r="B15" i="9"/>
  <c r="F14" i="9"/>
  <c r="F3" i="9" s="1"/>
  <c r="E3" i="9" l="1"/>
</calcChain>
</file>

<file path=xl/sharedStrings.xml><?xml version="1.0" encoding="utf-8"?>
<sst xmlns="http://schemas.openxmlformats.org/spreadsheetml/2006/main" count="4733" uniqueCount="3656">
  <si>
    <t>Obveznik:</t>
  </si>
  <si>
    <t>12165 - OSNOVNA ŠKOLA IVAN LEKO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</si>
  <si>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</si>
  <si>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</si>
  <si>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</si>
  <si>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</si>
  <si>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</si>
  <si>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</si>
  <si>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</si>
  <si>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</si>
  <si>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</si>
  <si>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</si>
  <si>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</si>
  <si>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</si>
  <si>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</si>
  <si>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</si>
  <si>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</si>
  <si>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</si>
  <si>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</si>
  <si>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</si>
  <si>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</si>
  <si>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</si>
  <si>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</si>
  <si>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</si>
  <si>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</si>
  <si>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</si>
  <si>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</si>
  <si>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</si>
  <si>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</si>
  <si>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</si>
  <si>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</si>
  <si>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</si>
  <si>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</si>
  <si>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</si>
  <si>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</si>
  <si>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</si>
  <si>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</si>
  <si>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</si>
  <si>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</si>
  <si>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</si>
  <si>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</si>
  <si>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</si>
  <si>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</si>
  <si>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</si>
  <si>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</si>
  <si>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</si>
  <si>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</si>
  <si>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</si>
  <si>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</si>
  <si>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</si>
  <si>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</si>
  <si>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</si>
  <si>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</si>
  <si>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</si>
  <si>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</si>
  <si>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</si>
  <si>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</si>
  <si>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</si>
  <si>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</si>
  <si>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</si>
  <si>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</si>
  <si>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</si>
  <si>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</si>
  <si>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</si>
  <si>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</si>
  <si>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</si>
  <si>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</si>
  <si>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</si>
  <si>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</si>
  <si>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</si>
  <si>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</si>
  <si>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</si>
  <si>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</si>
  <si>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</si>
  <si>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</si>
  <si>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</si>
  <si>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</si>
  <si>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</si>
  <si>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</si>
  <si>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</si>
  <si>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</si>
  <si>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</si>
  <si>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</si>
  <si>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</si>
  <si>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</si>
  <si>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</si>
  <si>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</si>
  <si>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</si>
  <si>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</si>
  <si>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</si>
  <si>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</si>
  <si>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</si>
  <si>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</si>
  <si>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</si>
  <si>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</si>
  <si>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</si>
  <si>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</si>
  <si>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</si>
  <si>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</si>
  <si>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</si>
  <si>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</si>
  <si>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</si>
  <si>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</si>
  <si>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</si>
  <si>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</si>
  <si>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</si>
  <si>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</si>
  <si>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</si>
  <si>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</si>
  <si>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</si>
  <si>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</si>
  <si>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</si>
  <si>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</si>
  <si>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</si>
  <si>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</si>
  <si>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</si>
  <si>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</si>
  <si>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</si>
  <si>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</si>
  <si>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</si>
  <si>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</si>
  <si>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</si>
  <si>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</si>
  <si>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</si>
  <si>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</si>
  <si>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</si>
  <si>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</si>
  <si>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</si>
  <si>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</si>
  <si>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</si>
  <si>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</si>
  <si>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</si>
  <si>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</si>
  <si>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</si>
  <si>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</si>
  <si>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</si>
  <si>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</si>
  <si>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</si>
  <si>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</si>
  <si>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</si>
  <si>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</si>
  <si>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</si>
  <si>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</si>
  <si>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</si>
  <si>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</si>
  <si>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</si>
  <si>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</si>
  <si>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</si>
  <si>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</si>
  <si>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</si>
  <si>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</si>
  <si>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</si>
  <si>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</si>
  <si>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</si>
  <si>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</si>
  <si>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</si>
  <si>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</si>
  <si>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</si>
  <si>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</si>
  <si>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</si>
  <si>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</si>
  <si>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</si>
  <si>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</si>
  <si>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</si>
  <si>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</si>
  <si>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</si>
  <si>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</si>
  <si>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</si>
  <si>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</si>
  <si>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</si>
  <si>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</si>
  <si>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</si>
  <si>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</si>
  <si>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</si>
  <si>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</si>
  <si>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</si>
  <si>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</si>
  <si>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</si>
  <si>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</si>
  <si>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</si>
  <si>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</si>
  <si>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</si>
  <si>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</si>
  <si>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</si>
  <si>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</si>
  <si>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</si>
  <si>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</si>
  <si>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</si>
  <si>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</si>
  <si>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</si>
  <si>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</si>
  <si>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</si>
  <si>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</si>
  <si>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</si>
  <si>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</si>
  <si>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</si>
  <si>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</si>
  <si>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</si>
  <si>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</si>
  <si>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</si>
  <si>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</si>
  <si>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</si>
  <si>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</si>
  <si>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</si>
  <si>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</si>
  <si>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</si>
  <si>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</si>
  <si>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</si>
  <si>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</si>
  <si>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</si>
  <si>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</si>
  <si>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</si>
  <si>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</si>
  <si>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</si>
  <si>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</si>
  <si>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</si>
  <si>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</si>
  <si>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</si>
  <si>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</si>
  <si>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</si>
  <si>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</si>
  <si>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</si>
  <si>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</si>
  <si>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</si>
  <si>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</si>
  <si>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</si>
  <si>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</si>
  <si>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</si>
  <si>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</si>
  <si>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</si>
  <si>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</si>
  <si>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</si>
  <si>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</si>
  <si>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</si>
  <si>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</si>
  <si>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</si>
  <si>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</si>
  <si>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</si>
  <si>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</si>
  <si>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</si>
  <si>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</si>
  <si>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</si>
  <si>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</si>
  <si>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</si>
  <si>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</si>
  <si>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</si>
  <si>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</si>
  <si>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</si>
  <si>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</si>
  <si>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</si>
  <si>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</si>
  <si>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</si>
  <si>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</si>
  <si>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</si>
  <si>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</si>
  <si>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</si>
  <si>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</si>
  <si>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</si>
  <si>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</si>
  <si>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</si>
  <si>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</si>
  <si>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</si>
  <si>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</si>
  <si>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</si>
  <si>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</si>
  <si>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</si>
  <si>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</si>
  <si>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</si>
  <si>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</si>
  <si>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</si>
  <si>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</si>
  <si>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</si>
  <si>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</si>
  <si>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</si>
  <si>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</si>
  <si>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</si>
  <si>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</si>
  <si>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</si>
  <si>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</si>
  <si>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</si>
  <si>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</si>
  <si>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</si>
  <si>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</si>
  <si>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</si>
  <si>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</si>
  <si>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</si>
  <si>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</si>
  <si>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</si>
  <si>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</si>
  <si>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</si>
  <si>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</si>
  <si>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</si>
  <si>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</si>
  <si>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</si>
  <si>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</si>
  <si>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</si>
  <si>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</si>
  <si>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</si>
  <si>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</si>
  <si>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</si>
  <si>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</si>
  <si>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</si>
  <si>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</si>
  <si>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</si>
  <si>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</si>
  <si>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</si>
  <si>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</si>
  <si>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</si>
  <si>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</si>
  <si>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</si>
  <si>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</si>
  <si>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</si>
  <si>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</si>
  <si>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</si>
  <si>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</si>
  <si>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</si>
  <si>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</si>
  <si>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</si>
  <si>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</si>
  <si>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</si>
  <si>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</si>
  <si>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</si>
  <si>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</si>
  <si>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</si>
  <si>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</si>
  <si>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</si>
  <si>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</si>
  <si>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</si>
  <si>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</si>
  <si>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</si>
  <si>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</si>
  <si>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</si>
  <si>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</si>
  <si>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</si>
  <si>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</si>
  <si>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</si>
  <si>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</si>
  <si>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</si>
  <si>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</si>
  <si>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</si>
  <si>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</si>
  <si>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</si>
  <si>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</si>
  <si>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</si>
  <si>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</si>
  <si>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</si>
  <si>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</si>
  <si>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</si>
  <si>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</si>
  <si>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</si>
  <si>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</si>
  <si>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</si>
  <si>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</si>
  <si>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</si>
  <si>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</si>
  <si>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</si>
  <si>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</si>
  <si>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</si>
  <si>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</si>
  <si>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</si>
  <si>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</si>
  <si>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</si>
  <si>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</si>
  <si>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</si>
  <si>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</si>
  <si>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</si>
  <si>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</si>
  <si>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</si>
  <si>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</si>
  <si>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</si>
  <si>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</si>
  <si>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</si>
  <si>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</si>
  <si>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</si>
  <si>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</si>
  <si>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</si>
  <si>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</si>
  <si>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</si>
  <si>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</si>
  <si>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</si>
  <si>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</si>
  <si>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</si>
  <si>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</si>
  <si>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</si>
  <si>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</si>
  <si>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</si>
  <si>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</si>
  <si>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</si>
  <si>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</si>
  <si>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</si>
  <si>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</si>
  <si>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</si>
  <si>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</si>
  <si>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</si>
  <si>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</si>
  <si>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</si>
  <si>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</si>
  <si>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</si>
  <si>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</si>
  <si>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</si>
  <si>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</si>
  <si>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</si>
  <si>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</si>
  <si>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</si>
  <si>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</si>
  <si>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</si>
  <si>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</si>
  <si>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</si>
  <si>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</si>
  <si>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</si>
  <si>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</si>
  <si>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</si>
  <si>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</si>
  <si>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</si>
  <si>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</si>
  <si>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</si>
  <si>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</si>
  <si>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</si>
  <si>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</si>
  <si>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</si>
  <si>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</si>
  <si>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</si>
  <si>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</si>
  <si>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</si>
  <si>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</si>
  <si>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</si>
  <si>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</si>
  <si>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</si>
  <si>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</si>
  <si>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</si>
  <si>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</si>
  <si>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</si>
  <si>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</si>
  <si>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</si>
  <si>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</si>
  <si>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</si>
  <si>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</si>
  <si>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</si>
  <si>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</si>
  <si>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</si>
  <si>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</si>
  <si>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</si>
  <si>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</si>
  <si>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</si>
  <si>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</si>
  <si>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</si>
  <si>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</si>
  <si>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</si>
  <si>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</si>
  <si>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</si>
  <si>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</si>
  <si>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</si>
  <si>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</si>
  <si>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</si>
  <si>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</si>
  <si>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</si>
  <si>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</si>
  <si>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</si>
  <si>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</si>
  <si>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</si>
  <si>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</si>
  <si>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</si>
  <si>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</si>
  <si>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</si>
  <si>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</si>
  <si>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</si>
  <si>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</si>
  <si>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</si>
  <si>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</si>
  <si>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</si>
  <si>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</si>
  <si>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</si>
  <si>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</si>
  <si>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</si>
  <si>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</si>
  <si>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</si>
  <si>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</si>
  <si>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</si>
  <si>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</si>
  <si>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</si>
  <si>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</si>
  <si>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</si>
  <si>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</si>
  <si>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</si>
  <si>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</si>
  <si>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</si>
  <si>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</si>
  <si>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</si>
  <si>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</si>
  <si>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</si>
  <si>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</si>
  <si>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</si>
  <si>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</si>
  <si>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</si>
  <si>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</si>
  <si>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</si>
  <si>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</si>
  <si>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</si>
  <si>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</si>
  <si>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</si>
  <si>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</si>
  <si>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</si>
  <si>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</si>
  <si>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</si>
  <si>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</si>
  <si>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</si>
  <si>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</si>
  <si>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</si>
  <si>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</si>
  <si>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</si>
  <si>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</si>
  <si>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</si>
  <si>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</si>
  <si>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</si>
  <si>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</si>
  <si>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</si>
  <si>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</si>
  <si>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</si>
  <si>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</si>
  <si>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</si>
  <si>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</si>
  <si>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</si>
  <si>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</si>
  <si>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</si>
  <si>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</si>
  <si>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</si>
  <si>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</si>
  <si>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</si>
  <si>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</si>
  <si>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</si>
  <si>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</si>
  <si>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</si>
  <si>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</si>
  <si>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</si>
  <si>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</si>
  <si>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</si>
  <si>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</si>
  <si>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</si>
  <si>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</si>
  <si>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</si>
  <si>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</si>
  <si>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</si>
  <si>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</si>
  <si>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</si>
  <si>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</si>
  <si>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</si>
  <si>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</si>
  <si>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</si>
  <si>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</si>
  <si>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</si>
  <si>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</si>
  <si>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</si>
  <si>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</si>
  <si>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</si>
  <si>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</si>
  <si>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</si>
  <si>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</si>
  <si>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</si>
  <si>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</si>
  <si>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</si>
  <si>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</si>
  <si>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</si>
  <si>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</si>
  <si>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</si>
  <si>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</si>
  <si>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</si>
  <si>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</si>
  <si>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</si>
  <si>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</si>
  <si>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</si>
  <si>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</si>
  <si>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</si>
  <si>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</si>
  <si>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</si>
  <si>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</si>
  <si>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</si>
  <si>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</si>
  <si>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</si>
  <si>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</si>
  <si>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</si>
  <si>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</si>
  <si>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</si>
  <si>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</si>
  <si>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</si>
  <si>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</si>
  <si>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</si>
  <si>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</si>
  <si>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</si>
  <si>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</si>
  <si>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</si>
  <si>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</si>
  <si>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</si>
  <si>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</si>
  <si>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</si>
  <si>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</si>
  <si>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</si>
  <si>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</si>
  <si>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</si>
  <si>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</si>
  <si>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</si>
  <si>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</si>
  <si>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</si>
  <si>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</si>
  <si>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</si>
  <si>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</si>
  <si>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</si>
  <si>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</si>
  <si>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</si>
  <si>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</si>
  <si>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</si>
  <si>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</si>
  <si>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</si>
  <si>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</si>
  <si>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</si>
  <si>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</si>
  <si>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</si>
  <si>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</si>
  <si>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</si>
  <si>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</si>
  <si>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</si>
  <si>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</si>
  <si>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</si>
  <si>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</si>
  <si>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</si>
  <si>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</si>
  <si>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</si>
  <si>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</si>
  <si>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</si>
  <si>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</si>
  <si>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</si>
  <si>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</si>
  <si>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</si>
  <si>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</si>
  <si>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</si>
  <si>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</si>
  <si>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</si>
  <si>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</si>
  <si>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</si>
  <si>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</si>
  <si>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</si>
  <si>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</si>
  <si>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</si>
  <si>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</si>
  <si>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</si>
  <si>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</si>
  <si>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</si>
  <si>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</si>
  <si>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</si>
  <si>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</si>
  <si>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</si>
  <si>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</si>
  <si>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</si>
  <si>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</si>
  <si>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</si>
  <si>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</si>
  <si>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</si>
  <si>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</si>
  <si>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</si>
  <si>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</si>
  <si>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</si>
  <si>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</si>
  <si>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</si>
  <si>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</si>
  <si>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</si>
  <si>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</si>
  <si>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</si>
  <si>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</si>
  <si>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</si>
  <si>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</si>
  <si>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</si>
  <si>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</si>
  <si>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</si>
  <si>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</si>
  <si>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</si>
  <si>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</si>
  <si>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</si>
  <si>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</si>
  <si>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</si>
  <si>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</si>
  <si>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</si>
  <si>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</si>
  <si>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</si>
  <si>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</si>
  <si>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</si>
  <si>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</si>
  <si>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</si>
  <si>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</si>
  <si>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</si>
  <si>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</si>
  <si>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</si>
  <si>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</si>
  <si>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</si>
  <si>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</si>
  <si>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</si>
  <si>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</si>
  <si>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</si>
  <si>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</si>
  <si>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</si>
  <si>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</si>
  <si>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</si>
  <si>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</si>
  <si>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</si>
  <si>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</si>
  <si>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</si>
  <si>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</si>
  <si>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</si>
  <si>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</si>
  <si>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</si>
  <si>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</si>
  <si>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</si>
  <si>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</si>
  <si>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</si>
  <si>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</si>
  <si>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</si>
  <si>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</si>
  <si>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</si>
  <si>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</si>
  <si>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</si>
  <si>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</si>
  <si>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</si>
  <si>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</si>
  <si>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</si>
  <si>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</si>
  <si>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</si>
  <si>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</si>
  <si>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</si>
  <si>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</si>
  <si>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</si>
  <si>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</si>
  <si>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</si>
  <si>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</si>
  <si>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</si>
  <si>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</si>
  <si>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</si>
  <si>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</si>
  <si>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</si>
  <si>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</si>
  <si>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</si>
  <si>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</si>
  <si>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</si>
  <si>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</si>
  <si>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</si>
  <si>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</si>
  <si>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</si>
  <si>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</si>
  <si>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</si>
  <si>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</si>
  <si>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</si>
  <si>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</si>
  <si>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</si>
  <si>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</si>
  <si>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</si>
  <si>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</si>
  <si>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</si>
  <si>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</si>
  <si>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</si>
  <si>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</si>
  <si>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</si>
  <si>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</si>
  <si>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</si>
  <si>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</si>
  <si>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</si>
  <si>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</si>
  <si>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</si>
  <si>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</si>
  <si>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</si>
  <si>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</si>
  <si>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</si>
  <si>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</si>
  <si>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</si>
  <si>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</si>
  <si>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</si>
  <si>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</si>
  <si>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</si>
  <si>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</si>
  <si>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</si>
  <si>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</si>
  <si>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</si>
  <si>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</si>
  <si>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</si>
  <si>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</si>
  <si>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</si>
  <si>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</si>
  <si>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</si>
  <si>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</si>
  <si>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</si>
  <si>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</si>
  <si>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</si>
  <si>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</si>
  <si>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</si>
  <si>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</si>
  <si>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</si>
  <si>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</si>
  <si>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</si>
  <si>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</si>
  <si>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</si>
  <si>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</si>
  <si>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</si>
  <si>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</si>
  <si>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</si>
  <si>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</si>
  <si>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</si>
  <si>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</si>
  <si>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</si>
  <si>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</si>
  <si>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</si>
  <si>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</si>
  <si>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</si>
  <si>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</si>
  <si>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</si>
  <si>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</si>
  <si>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</si>
  <si>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</si>
  <si>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</si>
  <si>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</si>
  <si>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</si>
  <si>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</si>
  <si>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</si>
  <si>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</si>
  <si>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</si>
  <si>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</si>
  <si>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</si>
  <si>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</si>
  <si>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</si>
  <si>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</si>
  <si>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</si>
  <si>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</si>
  <si>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</si>
  <si>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</si>
  <si>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</si>
  <si>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</si>
  <si>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</si>
  <si>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</si>
  <si>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</si>
  <si>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</si>
  <si>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</si>
  <si>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</si>
  <si>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</si>
  <si>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</si>
  <si>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</si>
  <si>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</si>
  <si>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</si>
  <si>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</si>
  <si>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</si>
  <si>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</si>
  <si>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</si>
  <si>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</si>
  <si>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</si>
  <si>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</si>
  <si>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</si>
  <si>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</si>
  <si>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</si>
  <si>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</si>
  <si>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</si>
  <si>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</si>
  <si>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</si>
  <si>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</si>
  <si>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</si>
  <si>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</si>
  <si>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</si>
  <si>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</si>
  <si>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</si>
  <si>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</si>
  <si>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</si>
  <si>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</si>
  <si>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</si>
  <si>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</si>
  <si>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</si>
  <si>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</si>
  <si>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</si>
  <si>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</si>
  <si>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</si>
  <si>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</si>
  <si>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</si>
  <si>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</si>
  <si>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</si>
  <si>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</si>
  <si>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</si>
  <si>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</si>
  <si>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</si>
  <si>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</si>
  <si>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</si>
  <si>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</si>
  <si>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</si>
  <si>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</si>
  <si>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</si>
  <si>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</si>
  <si>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</si>
  <si>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</si>
  <si>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</si>
  <si>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</si>
  <si>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</si>
  <si>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</si>
  <si>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</si>
  <si>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</si>
  <si>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</si>
  <si>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</si>
  <si>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</si>
  <si>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</si>
  <si>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</si>
  <si>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</si>
  <si>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</si>
  <si>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</si>
  <si>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</si>
  <si>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</si>
  <si>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</si>
  <si>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</si>
  <si>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</si>
  <si>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</si>
  <si>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</si>
  <si>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</si>
  <si>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</si>
  <si>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</si>
  <si>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</si>
  <si>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</si>
  <si>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</si>
  <si>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</si>
  <si>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</si>
  <si>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</si>
  <si>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</si>
  <si>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</si>
  <si>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</si>
  <si>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</si>
  <si>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</si>
  <si>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</si>
  <si>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</si>
  <si>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</si>
  <si>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</si>
  <si>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</si>
  <si>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</si>
  <si>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</si>
  <si>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</si>
  <si>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</si>
  <si>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</si>
  <si>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</si>
  <si>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</si>
  <si>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</si>
  <si>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</si>
  <si>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</si>
  <si>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</si>
  <si>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</si>
  <si>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</si>
  <si>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</si>
  <si>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</si>
  <si>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</si>
  <si>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</si>
  <si>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</si>
  <si>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</si>
  <si>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</si>
  <si>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</si>
  <si>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</si>
  <si>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</si>
  <si>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</si>
  <si>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</si>
  <si>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</si>
  <si>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</si>
  <si>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</si>
  <si>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</si>
  <si>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</si>
  <si>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</si>
  <si>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</si>
  <si>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</si>
  <si>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</si>
  <si>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</si>
  <si>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</si>
  <si>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</si>
  <si>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</si>
  <si>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</si>
  <si>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</si>
  <si>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</si>
  <si>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</si>
  <si>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</si>
  <si>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</si>
  <si>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</si>
  <si>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</si>
  <si>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</si>
  <si>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</si>
  <si>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</si>
  <si>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</si>
  <si>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</si>
  <si>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</si>
  <si>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</si>
  <si>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</si>
  <si>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</si>
  <si>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</si>
  <si>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</si>
  <si>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</si>
  <si>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</si>
  <si>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</si>
  <si>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</si>
  <si>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</si>
  <si>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</si>
  <si>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</si>
  <si>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</si>
  <si>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</si>
  <si>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</si>
  <si>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</si>
  <si>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</si>
  <si>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</si>
  <si>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</si>
  <si>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</si>
  <si>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</si>
  <si>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</si>
  <si>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</si>
  <si>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</si>
  <si>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</si>
  <si>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</si>
  <si>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</si>
  <si>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</si>
  <si>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</si>
  <si>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</si>
  <si>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</si>
  <si>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</si>
  <si>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</si>
  <si>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</si>
  <si>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</si>
  <si>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</si>
  <si>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</si>
  <si>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</si>
  <si>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</si>
  <si>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</si>
  <si>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</si>
  <si>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</si>
  <si>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</si>
  <si>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</si>
  <si>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</si>
  <si>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</si>
  <si>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</si>
  <si>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</si>
  <si>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</si>
  <si>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</si>
  <si>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</si>
  <si>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</si>
  <si>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</si>
  <si>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</si>
  <si>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</si>
  <si>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</si>
  <si>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</si>
  <si>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</si>
  <si>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</si>
  <si>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</si>
  <si>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</si>
  <si>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</si>
  <si>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</si>
  <si>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</si>
  <si>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</si>
  <si>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</si>
  <si>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</si>
  <si>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</si>
  <si>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</si>
  <si>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</si>
  <si>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</si>
  <si>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</si>
  <si>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</si>
  <si>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</si>
  <si>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</si>
  <si>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</si>
  <si>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</si>
  <si>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</si>
  <si>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</si>
  <si>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</si>
  <si>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</si>
  <si>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</si>
  <si>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</si>
  <si>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</si>
  <si>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</si>
  <si>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</si>
  <si>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</si>
  <si>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</si>
  <si>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</si>
  <si>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</si>
  <si>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</si>
  <si>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</si>
  <si>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</si>
  <si>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</si>
  <si>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</si>
  <si>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</si>
  <si>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</si>
  <si>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</si>
  <si>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</si>
  <si>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</si>
  <si>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</si>
  <si>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</si>
  <si>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</si>
  <si>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</si>
  <si>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</si>
  <si>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</si>
  <si>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</si>
  <si>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</si>
  <si>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</si>
  <si>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</si>
  <si>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</si>
  <si>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</si>
  <si>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</si>
  <si>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</si>
  <si>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</si>
  <si>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</si>
  <si>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</si>
  <si>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</si>
  <si>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</si>
  <si>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</si>
  <si>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</si>
  <si>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</si>
  <si>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</si>
  <si>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</si>
  <si>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</si>
  <si>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</si>
  <si>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</si>
  <si>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</si>
  <si>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</si>
  <si>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</si>
  <si>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</si>
  <si>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</si>
  <si>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</si>
  <si>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</si>
  <si>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</si>
  <si>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</si>
  <si>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</si>
  <si>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</si>
  <si>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</si>
  <si>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</si>
  <si>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</si>
  <si>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</si>
  <si>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</si>
  <si>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</si>
  <si>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</si>
  <si>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</si>
  <si>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</si>
  <si>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</si>
  <si>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</si>
  <si>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</si>
  <si>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</si>
  <si>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</si>
  <si>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</si>
  <si>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</si>
  <si>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</si>
  <si>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</si>
  <si>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</si>
  <si>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</si>
  <si>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</si>
  <si>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</si>
  <si>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</si>
  <si>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</si>
  <si>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</si>
  <si>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</si>
  <si>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</si>
  <si>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</si>
  <si>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</si>
  <si>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</si>
  <si>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</si>
  <si>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</si>
  <si>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</si>
  <si>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</si>
  <si>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</si>
  <si>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</si>
  <si>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</si>
  <si>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</si>
  <si>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</si>
  <si>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</si>
  <si>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</si>
  <si>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</si>
  <si>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</si>
  <si>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</si>
  <si>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</si>
  <si>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</si>
  <si>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</si>
  <si>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</si>
  <si>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</si>
  <si>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</si>
  <si>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</si>
  <si>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</si>
  <si>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</si>
  <si>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</si>
  <si>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</si>
  <si>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</si>
  <si>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</si>
  <si>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</si>
  <si>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</si>
  <si>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</si>
  <si>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</si>
  <si>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</si>
  <si>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</si>
  <si>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</si>
  <si>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</si>
  <si>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</si>
  <si>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</si>
  <si>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</si>
  <si>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</si>
  <si>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</si>
  <si>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</si>
  <si>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</si>
  <si>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</si>
  <si>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</si>
  <si>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</si>
  <si>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</si>
  <si>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</si>
  <si>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</si>
  <si>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</si>
  <si>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</si>
  <si>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</si>
  <si>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</si>
  <si>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</si>
  <si>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</si>
  <si>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</si>
  <si>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</si>
  <si>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</si>
  <si>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</si>
  <si>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</si>
  <si>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</si>
  <si>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</si>
  <si>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</si>
  <si>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</si>
  <si>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</si>
  <si>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</si>
  <si>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</si>
  <si>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</si>
  <si>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</si>
  <si>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</si>
  <si>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</si>
  <si>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</si>
  <si>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</si>
  <si>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</si>
  <si>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</si>
  <si>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</si>
  <si>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</si>
  <si>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</si>
  <si>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</si>
  <si>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</si>
  <si>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</si>
  <si>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</si>
  <si>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</si>
  <si>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</si>
  <si>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</si>
  <si>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</si>
  <si>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</si>
  <si>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</si>
  <si>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</si>
  <si>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</si>
  <si>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</si>
  <si>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</si>
  <si>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</si>
  <si>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</si>
  <si>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</si>
  <si>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</si>
  <si>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</si>
  <si>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</si>
  <si>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</si>
  <si>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</si>
  <si>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</si>
  <si>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</si>
  <si>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</si>
  <si>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</si>
  <si>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</si>
  <si>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</si>
  <si>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</si>
  <si>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</si>
  <si>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</si>
  <si>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</si>
  <si>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</si>
  <si>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</si>
  <si>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</si>
  <si>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</si>
  <si>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</si>
  <si>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</si>
  <si>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</si>
  <si>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</si>
  <si>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</si>
  <si>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</si>
  <si>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</si>
  <si>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</si>
  <si>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</si>
  <si>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</si>
  <si>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</si>
  <si>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</si>
  <si>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</si>
  <si>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</si>
  <si>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</si>
  <si>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</si>
  <si>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</si>
  <si>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</si>
  <si>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</si>
  <si>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</si>
  <si>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</si>
  <si>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</si>
  <si>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</si>
  <si>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</si>
  <si>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</si>
  <si>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</si>
  <si>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</si>
  <si>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</si>
  <si>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</si>
  <si>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</si>
  <si>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</si>
  <si>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</si>
  <si>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</si>
  <si>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</si>
  <si>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</si>
  <si>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</si>
  <si>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</si>
  <si>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</si>
  <si>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</si>
  <si>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</si>
  <si>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</si>
  <si>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</si>
  <si>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</si>
  <si>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</si>
  <si>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</si>
  <si>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</si>
  <si>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</si>
  <si>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</si>
  <si>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</si>
  <si>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</si>
  <si>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</si>
  <si>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</si>
  <si>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</si>
  <si>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</si>
  <si>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</si>
  <si>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</si>
  <si>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</si>
  <si>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</si>
  <si>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</si>
  <si>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</si>
  <si>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</si>
  <si>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</si>
  <si>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</si>
  <si>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</si>
  <si>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</si>
  <si>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</si>
  <si>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</si>
  <si>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</si>
  <si>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</si>
  <si>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</si>
  <si>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</si>
  <si>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</si>
  <si>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</si>
  <si>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</si>
  <si>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</si>
  <si>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</si>
  <si>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</si>
  <si>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</si>
  <si>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</si>
  <si>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</si>
  <si>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</si>
  <si>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</si>
  <si>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</si>
  <si>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</si>
  <si>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</si>
  <si>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</si>
  <si>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</si>
  <si>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</si>
  <si>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</si>
  <si>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</si>
  <si>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</si>
  <si>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</si>
  <si>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</si>
  <si>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</si>
  <si>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</si>
  <si>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</si>
  <si>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</si>
  <si>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</si>
  <si>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</si>
  <si>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</si>
  <si>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</si>
  <si>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</si>
  <si>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</si>
  <si>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</si>
  <si>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</si>
  <si>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</si>
  <si>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</si>
  <si>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</si>
  <si>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</si>
  <si>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</si>
  <si>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</si>
  <si>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</si>
  <si>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</si>
  <si>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</si>
  <si>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</si>
  <si>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</si>
  <si>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</si>
  <si>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</si>
  <si>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</si>
  <si>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</si>
  <si>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</si>
  <si>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</si>
  <si>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</si>
  <si>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</si>
  <si>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</si>
  <si>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</si>
  <si>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</si>
  <si>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</si>
  <si>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</si>
  <si>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</si>
  <si>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</si>
  <si>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</si>
  <si>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</si>
  <si>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</si>
  <si>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</si>
  <si>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</si>
  <si>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</si>
  <si>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</si>
  <si>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</si>
  <si>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</si>
  <si>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</si>
  <si>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</si>
  <si>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</si>
  <si>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</si>
  <si>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</si>
  <si>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</si>
  <si>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</si>
  <si>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</si>
  <si>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</si>
  <si>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</si>
  <si>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</si>
  <si>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</si>
  <si>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</si>
  <si>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</si>
  <si>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</si>
  <si>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</si>
  <si>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</si>
  <si>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</si>
  <si>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</si>
  <si>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</si>
  <si>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</si>
  <si>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</si>
  <si>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</si>
  <si>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</si>
  <si>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</si>
  <si>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</si>
  <si>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</si>
  <si>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</si>
  <si>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</si>
  <si>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</si>
  <si>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</si>
  <si>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</si>
  <si>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</si>
  <si>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</si>
  <si>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</si>
  <si>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</si>
  <si>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</si>
  <si>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</si>
  <si>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</si>
  <si>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</si>
  <si>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</si>
  <si>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</si>
  <si>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</si>
  <si>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</si>
  <si>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</si>
  <si>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</si>
  <si>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</si>
  <si>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</si>
  <si>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</si>
  <si>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</si>
  <si>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</si>
  <si>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</si>
  <si>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</si>
  <si>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</si>
  <si>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</si>
  <si>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</si>
  <si>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</si>
  <si>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</si>
  <si>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</si>
  <si>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</si>
  <si>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</si>
  <si>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</si>
  <si>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</si>
  <si>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</si>
  <si>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</si>
  <si>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</si>
  <si>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</si>
  <si>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</si>
  <si>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</si>
  <si>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</si>
  <si>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</si>
  <si>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</si>
  <si>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</si>
  <si>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</si>
  <si>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</si>
  <si>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</si>
  <si>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</si>
  <si>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</si>
  <si>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</si>
  <si>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</si>
  <si>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</si>
  <si>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</si>
  <si>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</si>
  <si>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</si>
  <si>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</si>
  <si>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</si>
  <si>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</si>
  <si>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</si>
  <si>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</si>
  <si>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</si>
  <si>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</si>
  <si>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</si>
  <si>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</si>
  <si>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</si>
  <si>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</si>
  <si>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</si>
  <si>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</si>
  <si>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</si>
  <si>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</si>
  <si>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</si>
  <si>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</si>
  <si>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</si>
  <si>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</si>
  <si>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</si>
  <si>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</si>
  <si>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</si>
  <si>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</si>
  <si>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</si>
  <si>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</si>
  <si>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</si>
  <si>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</si>
  <si>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</si>
  <si>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</si>
  <si>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</si>
  <si>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</si>
  <si>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</si>
  <si>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</si>
  <si>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</si>
  <si>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</si>
  <si>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</si>
  <si>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</si>
  <si>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</si>
  <si>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</si>
  <si>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</si>
  <si>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</si>
  <si>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</si>
  <si>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</si>
  <si>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</si>
  <si>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</si>
  <si>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</si>
  <si>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</si>
  <si>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</si>
  <si>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</si>
  <si>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</si>
  <si>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</si>
  <si>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</si>
  <si>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</si>
  <si>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</si>
  <si>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</si>
  <si>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</si>
  <si>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</si>
  <si>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</si>
  <si>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</si>
  <si>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</si>
  <si>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</si>
  <si>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</si>
  <si>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</si>
  <si>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</si>
  <si>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</si>
  <si>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</si>
  <si>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</si>
  <si>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</si>
  <si>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</si>
  <si>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</si>
  <si>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</si>
  <si>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</si>
  <si>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</si>
  <si>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</si>
  <si>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</si>
  <si>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</si>
  <si>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</si>
  <si>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</si>
  <si>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</si>
  <si>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</si>
  <si>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</si>
  <si>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</si>
  <si>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</si>
  <si>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</si>
  <si>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</si>
  <si>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</si>
  <si>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</si>
  <si>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</si>
  <si>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</si>
  <si>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</si>
  <si>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</si>
  <si>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</si>
  <si>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</si>
  <si>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</si>
  <si>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</si>
  <si>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</si>
  <si>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</si>
  <si>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</si>
  <si>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</si>
  <si>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</si>
  <si>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</si>
  <si>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</si>
  <si>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</si>
  <si>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</si>
  <si>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</si>
  <si>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</si>
  <si>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</si>
  <si>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</si>
  <si>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</si>
  <si>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</si>
  <si>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</si>
  <si>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</si>
  <si>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</si>
  <si>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</si>
  <si>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</si>
  <si>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</si>
  <si>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</si>
  <si>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</si>
  <si>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</si>
  <si>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</si>
  <si>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</si>
  <si>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</si>
  <si>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</si>
  <si>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</si>
  <si>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</si>
  <si>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</si>
  <si>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</si>
  <si>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</si>
  <si>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</si>
  <si>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</si>
  <si>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</si>
  <si>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</si>
  <si>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</si>
  <si>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</si>
  <si>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</si>
  <si>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</si>
  <si>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</si>
  <si>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</si>
  <si>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</si>
  <si>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</si>
  <si>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</si>
  <si>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</si>
  <si>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</si>
  <si>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</si>
  <si>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</si>
  <si>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</si>
  <si>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</si>
  <si>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</si>
  <si>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</si>
  <si>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</si>
  <si>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</si>
  <si>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</si>
  <si>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</si>
  <si>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</si>
  <si>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</si>
  <si>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</si>
  <si>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</si>
  <si>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</si>
  <si>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</si>
  <si>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</si>
  <si>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</si>
  <si>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</si>
  <si>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</si>
  <si>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</si>
  <si>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</si>
  <si>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</si>
  <si>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</si>
  <si>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</si>
  <si>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</si>
  <si>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</si>
  <si>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</si>
  <si>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</si>
  <si>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</si>
  <si>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</si>
  <si>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</si>
  <si>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</si>
  <si>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</si>
  <si>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</si>
  <si>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</si>
  <si>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</si>
  <si>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</si>
  <si>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</si>
  <si>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</si>
  <si>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</si>
  <si>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</si>
  <si>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</si>
  <si>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</si>
  <si>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</si>
  <si>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</si>
  <si>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</si>
  <si>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</si>
  <si>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</si>
  <si>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</si>
  <si>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</si>
  <si>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</si>
  <si>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</si>
  <si>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</si>
  <si>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</si>
  <si>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</si>
  <si>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</si>
  <si>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</si>
  <si>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</si>
  <si>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</si>
  <si>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</si>
  <si>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</si>
  <si>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</si>
  <si>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</si>
  <si>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</si>
  <si>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</si>
  <si>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</si>
  <si>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</si>
  <si>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</si>
  <si>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</si>
  <si>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</si>
  <si>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</si>
  <si>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</si>
  <si>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</si>
  <si>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</si>
  <si>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</si>
  <si>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</si>
  <si>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</si>
  <si>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</si>
  <si>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</si>
  <si>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</si>
  <si>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</si>
  <si>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</si>
  <si>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</si>
  <si>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</si>
  <si>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</si>
  <si>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</si>
  <si>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</si>
  <si>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</si>
  <si>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</si>
  <si>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</si>
  <si>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</si>
  <si>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</si>
  <si>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</si>
  <si>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</si>
  <si>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</si>
  <si>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</si>
  <si>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</si>
  <si>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</si>
  <si>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</si>
  <si>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</si>
  <si>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</si>
  <si>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</si>
  <si>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</si>
  <si>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</si>
  <si>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</si>
  <si>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</si>
  <si>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</si>
  <si>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</si>
  <si>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</si>
  <si>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</si>
  <si>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</si>
  <si>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</si>
  <si>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</si>
  <si>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</si>
  <si>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</si>
  <si>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</si>
  <si>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</si>
  <si>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</si>
  <si>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</si>
  <si>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</si>
  <si>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</si>
  <si>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</si>
  <si>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</si>
  <si>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</si>
  <si>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</si>
  <si>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</si>
  <si>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</si>
  <si>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</si>
  <si>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</si>
  <si>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</si>
  <si>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</si>
  <si>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</si>
  <si>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</si>
  <si>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</si>
  <si>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</si>
  <si>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</si>
  <si>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</si>
  <si>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</si>
  <si>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</si>
  <si>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</si>
  <si>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</si>
  <si>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</si>
  <si>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</si>
  <si>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</si>
  <si>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</si>
  <si>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</si>
  <si>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</si>
  <si>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</si>
  <si>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</si>
  <si>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</si>
  <si>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</si>
  <si>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</si>
  <si>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</si>
  <si>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</si>
  <si>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</si>
  <si>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</si>
  <si>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</si>
  <si>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</si>
  <si>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</si>
  <si>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</si>
  <si>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</si>
  <si>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</si>
  <si>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</si>
  <si>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</si>
  <si>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</si>
  <si>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</si>
  <si>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</si>
  <si>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</si>
  <si>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</si>
  <si>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</si>
  <si>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</si>
  <si>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</si>
  <si>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</si>
  <si>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</si>
  <si>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</si>
  <si>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</si>
  <si>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</si>
  <si>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</si>
  <si>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</si>
  <si>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</si>
  <si>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</si>
  <si>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</si>
  <si>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</si>
  <si>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</si>
  <si>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</si>
  <si>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</si>
  <si>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</si>
  <si>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</si>
  <si>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</si>
  <si>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</si>
  <si>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</si>
  <si>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</si>
  <si>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</si>
  <si>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</si>
  <si>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</si>
  <si>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</si>
  <si>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</si>
  <si>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</si>
  <si>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</si>
  <si>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</si>
  <si>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</si>
  <si>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</si>
  <si>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</si>
  <si>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</si>
  <si>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</si>
  <si>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</si>
  <si>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</si>
  <si>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</si>
  <si>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</si>
  <si>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</si>
  <si>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</si>
  <si>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</si>
  <si>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</si>
  <si>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</si>
  <si>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</si>
  <si>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</si>
  <si>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</si>
  <si>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</si>
  <si>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</si>
  <si>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</si>
  <si>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</si>
  <si>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</si>
  <si>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</si>
  <si>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</si>
  <si>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</si>
  <si>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</si>
  <si>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</si>
  <si>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</si>
  <si>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</si>
  <si>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</si>
  <si>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</si>
  <si>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</si>
  <si>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</si>
  <si>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</si>
  <si>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</si>
  <si>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</si>
  <si>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</si>
  <si>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</si>
  <si>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</si>
  <si>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</si>
  <si>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</si>
  <si>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</si>
  <si>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</si>
  <si>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</si>
  <si>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</si>
  <si>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</si>
  <si>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</si>
  <si>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</si>
  <si>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</si>
  <si>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</si>
  <si>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</si>
  <si>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</si>
  <si>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</si>
  <si>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</si>
  <si>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</si>
  <si>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</si>
  <si>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</si>
  <si>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</si>
  <si>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</si>
  <si>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</si>
  <si>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</si>
  <si>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</si>
  <si>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</si>
  <si>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</si>
  <si>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</si>
  <si>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</si>
  <si>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</si>
  <si>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</si>
  <si>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</si>
  <si>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</si>
  <si>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</si>
  <si>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</si>
  <si>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</si>
  <si>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</si>
  <si>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</si>
  <si>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</si>
  <si>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</si>
  <si>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</si>
  <si>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</si>
  <si>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</si>
  <si>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</si>
  <si>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</si>
  <si>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</si>
  <si>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</si>
  <si>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</si>
  <si>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</si>
  <si>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</si>
  <si>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</si>
  <si>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</si>
  <si>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</si>
  <si>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</si>
  <si>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</si>
  <si>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</si>
  <si>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</si>
  <si>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</si>
  <si>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</si>
  <si>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</si>
  <si>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</si>
  <si>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</si>
  <si>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</si>
  <si>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</si>
  <si>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</si>
  <si>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</si>
  <si>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</si>
  <si>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</si>
  <si>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</si>
  <si>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</si>
  <si>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</si>
  <si>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</si>
  <si>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</si>
  <si>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</si>
  <si>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</si>
  <si>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</si>
  <si>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</si>
  <si>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</si>
  <si>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</si>
  <si>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</si>
  <si>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</si>
  <si>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</si>
  <si>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</si>
  <si>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</si>
  <si>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</si>
  <si>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</si>
  <si>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</si>
  <si>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</si>
  <si>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</si>
  <si>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</si>
  <si>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</si>
  <si>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</si>
  <si>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</si>
  <si>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</si>
  <si>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</si>
  <si>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</si>
  <si>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</si>
  <si>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</si>
  <si>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</si>
  <si>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</si>
  <si>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</si>
  <si>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</si>
  <si>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</si>
  <si>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</si>
  <si>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</si>
  <si>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</si>
  <si>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</si>
  <si>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</si>
  <si>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</si>
  <si>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</si>
  <si>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</si>
  <si>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LEKO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</si>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</sst>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1294558.5400000003</v>
      </c>
      <c r="D2" s="7">
        <f>'PR-RAS'!E6</f>
        <v>1343304.1600000001</v>
      </c>
      <c r="E2" s="7">
        <v>0</v>
      </c>
      <c r="F2" s="7">
        <v>0</v>
      </c>
      <c r="G2" s="8">
        <f t="shared" ref="G2:G274" si="0">(B2/1000)*(C2*1+D2*2)</f>
        <v>3981.1668600000003</v>
      </c>
      <c r="H2" s="8">
        <f t="shared" ref="H2:H274" si="1">ABS(C2-ROUND(C2,0))+ABS(D2-ROUND(D2,0))</f>
        <v>0.61999999987892807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1132906.4000000001</v>
      </c>
      <c r="D45" s="2">
        <f>'PR-RAS'!E49</f>
        <v>1166153.5000000002</v>
      </c>
      <c r="E45" s="2">
        <v>0</v>
      </c>
      <c r="F45" s="2">
        <v>0</v>
      </c>
      <c r="G45" s="3">
        <f t="shared" si="0"/>
        <v>152469.38959999999</v>
      </c>
      <c r="H45" s="3">
        <f t="shared" si="1"/>
        <v>0.89999999990686774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1119504.32</v>
      </c>
      <c r="D64" s="2">
        <f>'PR-RAS'!E68</f>
        <v>1147581.1400000001</v>
      </c>
      <c r="E64" s="2">
        <v>0</v>
      </c>
      <c r="F64" s="2">
        <v>0</v>
      </c>
      <c r="G64" s="3">
        <f t="shared" si="0"/>
        <v>215123.99580000003</v>
      </c>
      <c r="H64" s="3">
        <f t="shared" si="1"/>
        <v>0.46000000019557774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1106936.81</v>
      </c>
      <c r="D65" s="2">
        <f>'PR-RAS'!E69</f>
        <v>1131337.1100000001</v>
      </c>
      <c r="E65" s="2">
        <v>0</v>
      </c>
      <c r="F65" s="2">
        <v>0</v>
      </c>
      <c r="G65" s="3">
        <f t="shared" si="0"/>
        <v>215655.10592000003</v>
      </c>
      <c r="H65" s="3">
        <f t="shared" si="1"/>
        <v>0.30000000004656613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12567.51</v>
      </c>
      <c r="D66" s="2">
        <f>'PR-RAS'!E70</f>
        <v>16244.03</v>
      </c>
      <c r="E66" s="2">
        <v>0</v>
      </c>
      <c r="F66" s="2">
        <v>0</v>
      </c>
      <c r="G66" s="3">
        <f t="shared" si="0"/>
        <v>2928.6120500000002</v>
      </c>
      <c r="H66" s="3">
        <f t="shared" si="1"/>
        <v>0.52000000000043656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4000</v>
      </c>
      <c r="D70" s="2">
        <f>'PR-RAS'!E74</f>
        <v>0</v>
      </c>
      <c r="E70" s="2">
        <v>0</v>
      </c>
      <c r="F70" s="2">
        <v>0</v>
      </c>
      <c r="G70" s="3">
        <f t="shared" si="0"/>
        <v>276</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4000</v>
      </c>
      <c r="D71" s="2">
        <f>'PR-RAS'!E75</f>
        <v>0</v>
      </c>
      <c r="E71" s="2">
        <v>0</v>
      </c>
      <c r="F71" s="2">
        <v>0</v>
      </c>
      <c r="G71" s="3">
        <f t="shared" si="0"/>
        <v>280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9402.08</v>
      </c>
      <c r="D73" s="2">
        <f>'PR-RAS'!E77</f>
        <v>18572.36</v>
      </c>
      <c r="E73" s="2">
        <v>0</v>
      </c>
      <c r="F73" s="2">
        <v>0</v>
      </c>
      <c r="G73" s="3">
        <f t="shared" si="0"/>
        <v>3351.3696</v>
      </c>
      <c r="H73" s="3">
        <f t="shared" si="1"/>
        <v>0.44000000000050932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1410.31</v>
      </c>
      <c r="D74" s="2">
        <f>'PR-RAS'!E78</f>
        <v>2785.86</v>
      </c>
      <c r="E74" s="2">
        <v>0</v>
      </c>
      <c r="F74" s="2">
        <v>0</v>
      </c>
      <c r="G74" s="3">
        <f t="shared" si="0"/>
        <v>509.68819000000002</v>
      </c>
      <c r="H74" s="3">
        <f t="shared" si="1"/>
        <v>0.4499999999998181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7991.77</v>
      </c>
      <c r="D76" s="2">
        <f>'PR-RAS'!E80</f>
        <v>15786.5</v>
      </c>
      <c r="E76" s="2">
        <v>0</v>
      </c>
      <c r="F76" s="2">
        <v>0</v>
      </c>
      <c r="G76" s="3">
        <f t="shared" si="0"/>
        <v>2967.3577500000001</v>
      </c>
      <c r="H76" s="3">
        <f t="shared" si="1"/>
        <v>0.72999999999956344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7.0000000000000007E-2</v>
      </c>
      <c r="E78" s="2">
        <v>0</v>
      </c>
      <c r="F78" s="2">
        <v>0</v>
      </c>
      <c r="G78" s="3">
        <f t="shared" si="0"/>
        <v>1.3090000000000001E-2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7.0000000000000007E-2</v>
      </c>
      <c r="E79" s="2">
        <v>0</v>
      </c>
      <c r="F79" s="2">
        <v>0</v>
      </c>
      <c r="G79" s="3">
        <f t="shared" si="0"/>
        <v>1.3260000000000001E-2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7.0000000000000007E-2</v>
      </c>
      <c r="E81" s="2">
        <v>0</v>
      </c>
      <c r="F81" s="2">
        <v>0</v>
      </c>
      <c r="G81" s="3">
        <f t="shared" si="0"/>
        <v>1.3600000000000001E-2</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661.98</v>
      </c>
      <c r="D102" s="2">
        <f>'PR-RAS'!E106</f>
        <v>186</v>
      </c>
      <c r="E102" s="2">
        <v>0</v>
      </c>
      <c r="F102" s="2">
        <v>0</v>
      </c>
      <c r="G102" s="3">
        <f t="shared" si="0"/>
        <v>104.43198000000001</v>
      </c>
      <c r="H102" s="3">
        <f t="shared" si="1"/>
        <v>1.999999999998181E-2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661.98</v>
      </c>
      <c r="D108" s="2">
        <f>'PR-RAS'!E112</f>
        <v>186</v>
      </c>
      <c r="E108" s="2">
        <v>0</v>
      </c>
      <c r="F108" s="2">
        <v>0</v>
      </c>
      <c r="G108" s="3">
        <f t="shared" si="0"/>
        <v>110.63585999999999</v>
      </c>
      <c r="H108" s="3">
        <f t="shared" si="1"/>
        <v>1.999999999998181E-2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661.98</v>
      </c>
      <c r="D113" s="2">
        <f>'PR-RAS'!E117</f>
        <v>186</v>
      </c>
      <c r="E113" s="2">
        <v>0</v>
      </c>
      <c r="F113" s="2">
        <v>0</v>
      </c>
      <c r="G113" s="3">
        <f t="shared" si="0"/>
        <v>115.80576000000001</v>
      </c>
      <c r="H113" s="3">
        <f t="shared" si="1"/>
        <v>1.999999999998181E-2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1528.59</v>
      </c>
      <c r="D121" s="2">
        <f>'PR-RAS'!E125</f>
        <v>1437.9</v>
      </c>
      <c r="E121" s="2">
        <v>0</v>
      </c>
      <c r="F121" s="2">
        <v>0</v>
      </c>
      <c r="G121" s="3">
        <f t="shared" si="0"/>
        <v>528.52679999999998</v>
      </c>
      <c r="H121" s="3">
        <f t="shared" si="1"/>
        <v>0.50999999999999091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1528.59</v>
      </c>
      <c r="D125" s="2">
        <f>'PR-RAS'!E129</f>
        <v>1437.9</v>
      </c>
      <c r="E125" s="2">
        <v>0</v>
      </c>
      <c r="F125" s="2">
        <v>0</v>
      </c>
      <c r="G125" s="3">
        <f t="shared" si="0"/>
        <v>546.14436000000001</v>
      </c>
      <c r="H125" s="3">
        <f t="shared" si="1"/>
        <v>0.50999999999999091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1528.59</v>
      </c>
      <c r="D126" s="2">
        <f>'PR-RAS'!E130</f>
        <v>1437.9</v>
      </c>
      <c r="E126" s="2">
        <v>0</v>
      </c>
      <c r="F126" s="2">
        <v>0</v>
      </c>
      <c r="G126" s="3">
        <f t="shared" si="0"/>
        <v>550.54875000000004</v>
      </c>
      <c r="H126" s="3">
        <f t="shared" si="1"/>
        <v>0.50999999999999091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159461.54</v>
      </c>
      <c r="D130" s="2">
        <f>'PR-RAS'!E134</f>
        <v>175526.69</v>
      </c>
      <c r="E130" s="2">
        <v>0</v>
      </c>
      <c r="F130" s="2">
        <v>0</v>
      </c>
      <c r="G130" s="3">
        <f t="shared" si="0"/>
        <v>65856.424680000011</v>
      </c>
      <c r="H130" s="3">
        <f t="shared" si="1"/>
        <v>0.76999999998952262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159461.54</v>
      </c>
      <c r="D131" s="2">
        <f>'PR-RAS'!E135</f>
        <v>175526.69</v>
      </c>
      <c r="E131" s="2">
        <v>0</v>
      </c>
      <c r="F131" s="2">
        <v>0</v>
      </c>
      <c r="G131" s="3">
        <f t="shared" si="0"/>
        <v>66366.939600000012</v>
      </c>
      <c r="H131" s="3">
        <f t="shared" si="1"/>
        <v>0.76999999998952262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159461.54</v>
      </c>
      <c r="D132" s="2">
        <f>'PR-RAS'!E136</f>
        <v>174038.29</v>
      </c>
      <c r="E132" s="2">
        <v>0</v>
      </c>
      <c r="F132" s="2">
        <v>0</v>
      </c>
      <c r="G132" s="3">
        <f t="shared" si="0"/>
        <v>66487.493719999999</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1488.4</v>
      </c>
      <c r="E133" s="2">
        <v>0</v>
      </c>
      <c r="F133" s="2">
        <v>0</v>
      </c>
      <c r="G133" s="3">
        <f t="shared" si="0"/>
        <v>392.93760000000003</v>
      </c>
      <c r="H133" s="3">
        <f t="shared" si="1"/>
        <v>0.40000000000009095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1288805.7799999998</v>
      </c>
      <c r="D148" s="2">
        <f>'PR-RAS'!E152</f>
        <v>1378602.98</v>
      </c>
      <c r="E148" s="2">
        <v>0</v>
      </c>
      <c r="F148" s="2">
        <v>0</v>
      </c>
      <c r="G148" s="3">
        <f t="shared" si="0"/>
        <v>594763.72577999998</v>
      </c>
      <c r="H148" s="3">
        <f t="shared" si="1"/>
        <v>0.24000000022351742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1031381.51</v>
      </c>
      <c r="D149" s="2">
        <f>'PR-RAS'!E153</f>
        <v>1066432.54</v>
      </c>
      <c r="E149" s="2">
        <v>0</v>
      </c>
      <c r="F149" s="2">
        <v>0</v>
      </c>
      <c r="G149" s="3">
        <f t="shared" si="0"/>
        <v>468308.49531999993</v>
      </c>
      <c r="H149" s="3">
        <f t="shared" si="1"/>
        <v>0.94999999995343387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849862.37</v>
      </c>
      <c r="D150" s="2">
        <f>'PR-RAS'!E154</f>
        <v>874176.33</v>
      </c>
      <c r="E150" s="2">
        <v>0</v>
      </c>
      <c r="F150" s="2">
        <v>0</v>
      </c>
      <c r="G150" s="3">
        <f t="shared" si="0"/>
        <v>387134.03946999996</v>
      </c>
      <c r="H150" s="3">
        <f t="shared" si="1"/>
        <v>0.69999999995343387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849862.37</v>
      </c>
      <c r="D151" s="2">
        <f>'PR-RAS'!E155</f>
        <v>874176.33</v>
      </c>
      <c r="E151" s="2">
        <v>0</v>
      </c>
      <c r="F151" s="2">
        <v>0</v>
      </c>
      <c r="G151" s="3">
        <f t="shared" si="0"/>
        <v>389732.25449999998</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41071.46</v>
      </c>
      <c r="D155" s="2">
        <f>'PR-RAS'!E159</f>
        <v>47100.04</v>
      </c>
      <c r="E155" s="2">
        <v>0</v>
      </c>
      <c r="F155" s="2">
        <v>0</v>
      </c>
      <c r="G155" s="3">
        <f t="shared" si="0"/>
        <v>20831.817160000002</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140447.67999999999</v>
      </c>
      <c r="D156" s="2">
        <f>'PR-RAS'!E160</f>
        <v>145156.17000000001</v>
      </c>
      <c r="E156" s="2">
        <v>0</v>
      </c>
      <c r="F156" s="2">
        <v>0</v>
      </c>
      <c r="G156" s="3">
        <f t="shared" si="0"/>
        <v>66767.803100000005</v>
      </c>
      <c r="H156" s="3">
        <f t="shared" si="1"/>
        <v>0.4900000000197906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140393.65</v>
      </c>
      <c r="D158" s="2">
        <f>'PR-RAS'!E162</f>
        <v>145156.17000000001</v>
      </c>
      <c r="E158" s="2">
        <v>0</v>
      </c>
      <c r="F158" s="2">
        <v>0</v>
      </c>
      <c r="G158" s="3">
        <f t="shared" si="0"/>
        <v>67620.840429999997</v>
      </c>
      <c r="H158" s="3">
        <f t="shared" si="1"/>
        <v>0.52000000001862645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54.03</v>
      </c>
      <c r="D159" s="2">
        <f>'PR-RAS'!E163</f>
        <v>0</v>
      </c>
      <c r="E159" s="2">
        <v>0</v>
      </c>
      <c r="F159" s="2">
        <v>0</v>
      </c>
      <c r="G159" s="3">
        <f t="shared" si="0"/>
        <v>8.53674</v>
      </c>
      <c r="H159" s="3">
        <f t="shared" si="1"/>
        <v>3.0000000000001137E-2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224821.77000000002</v>
      </c>
      <c r="D160" s="2">
        <f>'PR-RAS'!E164</f>
        <v>290488.18</v>
      </c>
      <c r="E160" s="2">
        <v>0</v>
      </c>
      <c r="F160" s="2">
        <v>0</v>
      </c>
      <c r="G160" s="3">
        <f t="shared" si="0"/>
        <v>128121.90267</v>
      </c>
      <c r="H160" s="3">
        <f t="shared" si="1"/>
        <v>0.40999999997438863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35397.61</v>
      </c>
      <c r="D161" s="2">
        <f>'PR-RAS'!E165</f>
        <v>26911.629999999997</v>
      </c>
      <c r="E161" s="2">
        <v>0</v>
      </c>
      <c r="F161" s="2">
        <v>0</v>
      </c>
      <c r="G161" s="3">
        <f t="shared" si="0"/>
        <v>14275.3392</v>
      </c>
      <c r="H161" s="3">
        <f t="shared" si="1"/>
        <v>0.76000000000203727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12369.01</v>
      </c>
      <c r="D162" s="2">
        <f>'PR-RAS'!E166</f>
        <v>4680.8500000000004</v>
      </c>
      <c r="E162" s="2">
        <v>0</v>
      </c>
      <c r="F162" s="2">
        <v>0</v>
      </c>
      <c r="G162" s="3">
        <f t="shared" si="0"/>
        <v>3498.6443100000001</v>
      </c>
      <c r="H162" s="3">
        <f t="shared" si="1"/>
        <v>0.15999999999985448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22450.7</v>
      </c>
      <c r="D163" s="2">
        <f>'PR-RAS'!E167</f>
        <v>21144.78</v>
      </c>
      <c r="E163" s="2">
        <v>0</v>
      </c>
      <c r="F163" s="2">
        <v>0</v>
      </c>
      <c r="G163" s="3">
        <f t="shared" si="0"/>
        <v>10487.922119999999</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347.5</v>
      </c>
      <c r="D164" s="2">
        <f>'PR-RAS'!E168</f>
        <v>702</v>
      </c>
      <c r="E164" s="2">
        <v>0</v>
      </c>
      <c r="F164" s="2">
        <v>0</v>
      </c>
      <c r="G164" s="3">
        <f t="shared" si="0"/>
        <v>285.49450000000002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230.4</v>
      </c>
      <c r="D165" s="2">
        <f>'PR-RAS'!E169</f>
        <v>384</v>
      </c>
      <c r="E165" s="2">
        <v>0</v>
      </c>
      <c r="F165" s="2">
        <v>0</v>
      </c>
      <c r="G165" s="3">
        <f t="shared" si="0"/>
        <v>163.73760000000001</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84282.23000000001</v>
      </c>
      <c r="D166" s="2">
        <f>'PR-RAS'!E170</f>
        <v>90422.180000000008</v>
      </c>
      <c r="E166" s="2">
        <v>0</v>
      </c>
      <c r="F166" s="2">
        <v>0</v>
      </c>
      <c r="G166" s="3">
        <f t="shared" si="0"/>
        <v>43745.887350000005</v>
      </c>
      <c r="H166" s="3">
        <f t="shared" si="1"/>
        <v>0.41000000001804437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7600.72</v>
      </c>
      <c r="D167" s="2">
        <f>'PR-RAS'!E171</f>
        <v>10077.299999999999</v>
      </c>
      <c r="E167" s="2">
        <v>0</v>
      </c>
      <c r="F167" s="2">
        <v>0</v>
      </c>
      <c r="G167" s="3">
        <f t="shared" si="0"/>
        <v>4607.3831200000004</v>
      </c>
      <c r="H167" s="3">
        <f t="shared" si="1"/>
        <v>0.57999999999901775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50300.36</v>
      </c>
      <c r="D168" s="2">
        <f>'PR-RAS'!E172</f>
        <v>47820.53</v>
      </c>
      <c r="E168" s="2">
        <v>0</v>
      </c>
      <c r="F168" s="2">
        <v>0</v>
      </c>
      <c r="G168" s="3">
        <f t="shared" si="0"/>
        <v>24372.217139999997</v>
      </c>
      <c r="H168" s="3">
        <f t="shared" si="1"/>
        <v>0.83000000000174623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24082.32</v>
      </c>
      <c r="D169" s="2">
        <f>'PR-RAS'!E173</f>
        <v>26909.09</v>
      </c>
      <c r="E169" s="2">
        <v>0</v>
      </c>
      <c r="F169" s="2">
        <v>0</v>
      </c>
      <c r="G169" s="3">
        <f t="shared" si="0"/>
        <v>13087.284000000001</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1839.1</v>
      </c>
      <c r="D170" s="2">
        <f>'PR-RAS'!E174</f>
        <v>4168.13</v>
      </c>
      <c r="E170" s="2">
        <v>0</v>
      </c>
      <c r="F170" s="2">
        <v>0</v>
      </c>
      <c r="G170" s="3">
        <f t="shared" si="0"/>
        <v>1719.6358400000001</v>
      </c>
      <c r="H170" s="3">
        <f t="shared" si="1"/>
        <v>0.23000000000001819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181.74</v>
      </c>
      <c r="D171" s="2">
        <f>'PR-RAS'!E175</f>
        <v>1211.6300000000001</v>
      </c>
      <c r="E171" s="2">
        <v>0</v>
      </c>
      <c r="F171" s="2">
        <v>0</v>
      </c>
      <c r="G171" s="3">
        <f t="shared" si="0"/>
        <v>442.85</v>
      </c>
      <c r="H171" s="3">
        <f t="shared" si="1"/>
        <v>0.62999999999988177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277.99</v>
      </c>
      <c r="D173" s="2">
        <f>'PR-RAS'!E177</f>
        <v>235.5</v>
      </c>
      <c r="E173" s="2">
        <v>0</v>
      </c>
      <c r="F173" s="2">
        <v>0</v>
      </c>
      <c r="G173" s="3">
        <f t="shared" si="0"/>
        <v>128.82628</v>
      </c>
      <c r="H173" s="3">
        <f t="shared" si="1"/>
        <v>0.50999999999999091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97864.94</v>
      </c>
      <c r="D174" s="2">
        <f>'PR-RAS'!E178</f>
        <v>163999.80000000002</v>
      </c>
      <c r="E174" s="2">
        <v>0</v>
      </c>
      <c r="F174" s="2">
        <v>0</v>
      </c>
      <c r="G174" s="3">
        <f t="shared" si="0"/>
        <v>73674.565419999999</v>
      </c>
      <c r="H174" s="3">
        <f t="shared" si="1"/>
        <v>0.2599999999802094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62667.83</v>
      </c>
      <c r="D175" s="2">
        <f>'PR-RAS'!E179</f>
        <v>71471.62</v>
      </c>
      <c r="E175" s="2">
        <v>0</v>
      </c>
      <c r="F175" s="2">
        <v>0</v>
      </c>
      <c r="G175" s="3">
        <f t="shared" si="0"/>
        <v>35776.326179999996</v>
      </c>
      <c r="H175" s="3">
        <f t="shared" si="1"/>
        <v>0.55000000000291038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2295.0500000000002</v>
      </c>
      <c r="D176" s="2">
        <f>'PR-RAS'!E180</f>
        <v>62223.88</v>
      </c>
      <c r="E176" s="2">
        <v>0</v>
      </c>
      <c r="F176" s="2">
        <v>0</v>
      </c>
      <c r="G176" s="3">
        <f t="shared" si="0"/>
        <v>22179.991749999997</v>
      </c>
      <c r="H176" s="3">
        <f t="shared" si="1"/>
        <v>0.17000000000280124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4430.25</v>
      </c>
      <c r="D178" s="2">
        <f>'PR-RAS'!E182</f>
        <v>8013.47</v>
      </c>
      <c r="E178" s="2">
        <v>0</v>
      </c>
      <c r="F178" s="2">
        <v>0</v>
      </c>
      <c r="G178" s="3">
        <f t="shared" si="0"/>
        <v>3620.92263</v>
      </c>
      <c r="H178" s="3">
        <f t="shared" si="1"/>
        <v>0.72000000000025466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16315.38</v>
      </c>
      <c r="D179" s="2">
        <f>'PR-RAS'!E183</f>
        <v>12881.7</v>
      </c>
      <c r="E179" s="2">
        <v>0</v>
      </c>
      <c r="F179" s="2">
        <v>0</v>
      </c>
      <c r="G179" s="3">
        <f t="shared" si="0"/>
        <v>7490.0228399999996</v>
      </c>
      <c r="H179" s="3">
        <f t="shared" si="1"/>
        <v>0.67999999999847205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2743.92</v>
      </c>
      <c r="D180" s="2">
        <f>'PR-RAS'!E184</f>
        <v>3316.86</v>
      </c>
      <c r="E180" s="2">
        <v>0</v>
      </c>
      <c r="F180" s="2">
        <v>0</v>
      </c>
      <c r="G180" s="3">
        <f t="shared" si="0"/>
        <v>1678.5975599999999</v>
      </c>
      <c r="H180" s="3">
        <f t="shared" si="1"/>
        <v>0.21999999999979991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4283.75</v>
      </c>
      <c r="D181" s="2">
        <f>'PR-RAS'!E185</f>
        <v>2189.16</v>
      </c>
      <c r="E181" s="2">
        <v>0</v>
      </c>
      <c r="F181" s="2">
        <v>0</v>
      </c>
      <c r="G181" s="3">
        <f t="shared" si="0"/>
        <v>1559.1725999999999</v>
      </c>
      <c r="H181" s="3">
        <f t="shared" si="1"/>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4022</v>
      </c>
      <c r="D182" s="2">
        <f>'PR-RAS'!E186</f>
        <v>3199.7</v>
      </c>
      <c r="E182" s="2">
        <v>0</v>
      </c>
      <c r="F182" s="2">
        <v>0</v>
      </c>
      <c r="G182" s="3">
        <f t="shared" si="0"/>
        <v>1886.2733999999998</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1106.76</v>
      </c>
      <c r="D183" s="2">
        <f>'PR-RAS'!E187</f>
        <v>703.41</v>
      </c>
      <c r="E183" s="2">
        <v>0</v>
      </c>
      <c r="F183" s="2">
        <v>0</v>
      </c>
      <c r="G183" s="3">
        <f t="shared" si="0"/>
        <v>457.47155999999995</v>
      </c>
      <c r="H183" s="3">
        <f t="shared" si="1"/>
        <v>0.64999999999997726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7276.99</v>
      </c>
      <c r="D190" s="2">
        <f>'PR-RAS'!E194</f>
        <v>9154.57</v>
      </c>
      <c r="E190" s="2">
        <v>0</v>
      </c>
      <c r="F190" s="2">
        <v>0</v>
      </c>
      <c r="G190" s="3">
        <f t="shared" si="0"/>
        <v>4835.7785699999995</v>
      </c>
      <c r="H190" s="3">
        <f t="shared" si="1"/>
        <v>0.44000000000050932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236.5</v>
      </c>
      <c r="D192" s="2">
        <f>'PR-RAS'!E196</f>
        <v>246.33</v>
      </c>
      <c r="E192" s="2">
        <v>0</v>
      </c>
      <c r="F192" s="2">
        <v>0</v>
      </c>
      <c r="G192" s="3">
        <f t="shared" si="0"/>
        <v>139.26956000000001</v>
      </c>
      <c r="H192" s="3">
        <f t="shared" si="1"/>
        <v>0.83000000000001251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444.85</v>
      </c>
      <c r="D193" s="2">
        <f>'PR-RAS'!E197</f>
        <v>1382.61</v>
      </c>
      <c r="E193" s="2">
        <v>0</v>
      </c>
      <c r="F193" s="2">
        <v>0</v>
      </c>
      <c r="G193" s="3">
        <f t="shared" si="0"/>
        <v>616.33344</v>
      </c>
      <c r="H193" s="3">
        <f t="shared" si="1"/>
        <v>0.54000000000007731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3115.13</v>
      </c>
      <c r="D195" s="2">
        <f>'PR-RAS'!E199</f>
        <v>3476.58</v>
      </c>
      <c r="E195" s="2">
        <v>0</v>
      </c>
      <c r="F195" s="2">
        <v>0</v>
      </c>
      <c r="G195" s="3">
        <f t="shared" si="0"/>
        <v>1953.2482600000003</v>
      </c>
      <c r="H195" s="3">
        <f t="shared" si="1"/>
        <v>0.5500000000001819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2491.27</v>
      </c>
      <c r="D196" s="2">
        <f>'PR-RAS'!E200</f>
        <v>0</v>
      </c>
      <c r="E196" s="2">
        <v>0</v>
      </c>
      <c r="F196" s="2">
        <v>0</v>
      </c>
      <c r="G196" s="3">
        <f t="shared" si="0"/>
        <v>485.79765000000003</v>
      </c>
      <c r="H196" s="3">
        <f t="shared" si="1"/>
        <v>0.26999999999998181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911.15</v>
      </c>
      <c r="D197" s="2">
        <f>'PR-RAS'!E201</f>
        <v>3954.05</v>
      </c>
      <c r="E197" s="2">
        <v>0</v>
      </c>
      <c r="F197" s="2">
        <v>0</v>
      </c>
      <c r="G197" s="3">
        <f t="shared" si="0"/>
        <v>1728.5730000000001</v>
      </c>
      <c r="H197" s="3">
        <f t="shared" si="1"/>
        <v>0.20000000000015916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2317.4700000000003</v>
      </c>
      <c r="D198" s="2">
        <f>'PR-RAS'!E202</f>
        <v>465.56</v>
      </c>
      <c r="E198" s="2">
        <v>0</v>
      </c>
      <c r="F198" s="2">
        <v>0</v>
      </c>
      <c r="G198" s="3">
        <f t="shared" si="0"/>
        <v>639.97223000000008</v>
      </c>
      <c r="H198" s="3">
        <f t="shared" si="1"/>
        <v>0.91000000000025238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2317.4700000000003</v>
      </c>
      <c r="D212" s="2">
        <f>'PR-RAS'!E216</f>
        <v>465.56</v>
      </c>
      <c r="E212" s="2">
        <v>0</v>
      </c>
      <c r="F212" s="2">
        <v>0</v>
      </c>
      <c r="G212" s="3">
        <f t="shared" si="0"/>
        <v>685.45249000000001</v>
      </c>
      <c r="H212" s="3">
        <f t="shared" si="1"/>
        <v>0.91000000000025238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404.03</v>
      </c>
      <c r="D213" s="2">
        <f>'PR-RAS'!E217</f>
        <v>401.52</v>
      </c>
      <c r="E213" s="2">
        <v>0</v>
      </c>
      <c r="F213" s="2">
        <v>0</v>
      </c>
      <c r="G213" s="3">
        <f t="shared" si="0"/>
        <v>255.89883999999998</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1913.41</v>
      </c>
      <c r="D215" s="2">
        <f>'PR-RAS'!E219</f>
        <v>0</v>
      </c>
      <c r="E215" s="2">
        <v>0</v>
      </c>
      <c r="F215" s="2">
        <v>0</v>
      </c>
      <c r="G215" s="3">
        <f t="shared" si="0"/>
        <v>409.46974</v>
      </c>
      <c r="H215" s="3">
        <f t="shared" si="1"/>
        <v>0.41000000000008185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0.03</v>
      </c>
      <c r="D216" s="2">
        <f>'PR-RAS'!E220</f>
        <v>64.040000000000006</v>
      </c>
      <c r="E216" s="2">
        <v>0</v>
      </c>
      <c r="F216" s="2">
        <v>0</v>
      </c>
      <c r="G216" s="3">
        <f t="shared" si="0"/>
        <v>27.543650000000003</v>
      </c>
      <c r="H216" s="3">
        <f t="shared" si="1"/>
        <v>7.0000000000006252E-2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29864.39</v>
      </c>
      <c r="D258" s="2">
        <f>'PR-RAS'!E262</f>
        <v>20848.39</v>
      </c>
      <c r="E258" s="2">
        <v>0</v>
      </c>
      <c r="F258" s="2">
        <v>0</v>
      </c>
      <c r="G258" s="3">
        <f t="shared" si="0"/>
        <v>18391.220689999998</v>
      </c>
      <c r="H258" s="3">
        <f t="shared" si="1"/>
        <v>0.77999999999883585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29864.39</v>
      </c>
      <c r="D265" s="2">
        <f>'PR-RAS'!E269</f>
        <v>20848.39</v>
      </c>
      <c r="E265" s="2">
        <v>0</v>
      </c>
      <c r="F265" s="2">
        <v>0</v>
      </c>
      <c r="G265" s="3">
        <f t="shared" si="0"/>
        <v>18892.148880000001</v>
      </c>
      <c r="H265" s="3">
        <f t="shared" si="1"/>
        <v>0.77999999999883585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29864.39</v>
      </c>
      <c r="D267" s="2">
        <f>'PR-RAS'!E271</f>
        <v>20848.39</v>
      </c>
      <c r="E267" s="2">
        <v>0</v>
      </c>
      <c r="F267" s="2">
        <v>0</v>
      </c>
      <c r="G267" s="3">
        <f t="shared" si="0"/>
        <v>19035.271220000002</v>
      </c>
      <c r="H267" s="3">
        <f t="shared" si="1"/>
        <v>0.77999999999883585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420.64</v>
      </c>
      <c r="D269" s="2">
        <f>'PR-RAS'!E273</f>
        <v>368.31</v>
      </c>
      <c r="E269" s="2">
        <v>0</v>
      </c>
      <c r="F269" s="2">
        <v>0</v>
      </c>
      <c r="G269" s="3">
        <f t="shared" si="0"/>
        <v>310.14568000000003</v>
      </c>
      <c r="H269" s="3">
        <f t="shared" si="1"/>
        <v>0.67000000000001592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420.64</v>
      </c>
      <c r="D270" s="2">
        <f>'PR-RAS'!E274</f>
        <v>368.31</v>
      </c>
      <c r="E270" s="2">
        <v>0</v>
      </c>
      <c r="F270" s="2">
        <v>0</v>
      </c>
      <c r="G270" s="3">
        <f t="shared" si="0"/>
        <v>311.30294000000004</v>
      </c>
      <c r="H270" s="3">
        <f t="shared" si="1"/>
        <v>0.67000000000001592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420.64</v>
      </c>
      <c r="D272" s="2">
        <f>'PR-RAS'!E276</f>
        <v>368.31</v>
      </c>
      <c r="E272" s="2">
        <v>0</v>
      </c>
      <c r="F272" s="2">
        <v>0</v>
      </c>
      <c r="G272" s="3">
        <f t="shared" si="0"/>
        <v>313.61745999999999</v>
      </c>
      <c r="H272" s="3">
        <f t="shared" si="1"/>
        <v>0.67000000000001592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1288805.7799999998</v>
      </c>
      <c r="D295" s="2">
        <f>'PR-RAS'!E299</f>
        <v>1378602.98</v>
      </c>
      <c r="E295" s="2">
        <v>0</v>
      </c>
      <c r="F295" s="2">
        <v>0</v>
      </c>
      <c r="G295" s="3">
        <f t="shared" si="12"/>
        <v>1189527.45156</v>
      </c>
      <c r="H295" s="3">
        <f t="shared" si="13"/>
        <v>0.24000000022351742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5752.760000000475</v>
      </c>
      <c r="D296" s="2">
        <f>'PR-RAS'!E300</f>
        <v>0</v>
      </c>
      <c r="E296" s="2">
        <v>0</v>
      </c>
      <c r="F296" s="2">
        <v>0</v>
      </c>
      <c r="G296" s="3">
        <f t="shared" si="12"/>
        <v>1697.0642000001401</v>
      </c>
      <c r="H296" s="3">
        <f t="shared" si="13"/>
        <v>0.23999999952502549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35298.819999999832</v>
      </c>
      <c r="E297" s="2">
        <v>0</v>
      </c>
      <c r="F297" s="2">
        <v>0</v>
      </c>
      <c r="G297" s="3">
        <f t="shared" si="12"/>
        <v>20896.9014399999</v>
      </c>
      <c r="H297" s="3">
        <f t="shared" si="13"/>
        <v>0.18000000016763806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26966.35</v>
      </c>
      <c r="D298" s="2">
        <f>'PR-RAS'!E302</f>
        <v>32719.11</v>
      </c>
      <c r="E298" s="2">
        <v>0</v>
      </c>
      <c r="F298" s="2">
        <v>0</v>
      </c>
      <c r="G298" s="3">
        <f t="shared" si="12"/>
        <v>27444.157289999999</v>
      </c>
      <c r="H298" s="3">
        <f t="shared" si="13"/>
        <v>0.45999999999912689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12889.25</v>
      </c>
      <c r="D355" s="2">
        <f>'PR-RAS'!E360</f>
        <v>18085.54</v>
      </c>
      <c r="E355" s="2">
        <v>0</v>
      </c>
      <c r="F355" s="2">
        <v>0</v>
      </c>
      <c r="G355" s="3">
        <f t="shared" si="12"/>
        <v>17367.356820000001</v>
      </c>
      <c r="H355" s="3">
        <f t="shared" si="13"/>
        <v>0.70999999999912689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12889.25</v>
      </c>
      <c r="D368" s="2">
        <f>'PR-RAS'!E373</f>
        <v>18085.54</v>
      </c>
      <c r="E368" s="2">
        <v>0</v>
      </c>
      <c r="F368" s="2">
        <v>0</v>
      </c>
      <c r="G368" s="3">
        <f t="shared" si="12"/>
        <v>18005.14111</v>
      </c>
      <c r="H368" s="3">
        <f t="shared" si="13"/>
        <v>0.70999999999912689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448</v>
      </c>
      <c r="D374" s="2">
        <f>'PR-RAS'!E379</f>
        <v>223.5</v>
      </c>
      <c r="E374" s="2">
        <v>0</v>
      </c>
      <c r="F374" s="2">
        <v>0</v>
      </c>
      <c r="G374" s="3">
        <f t="shared" si="12"/>
        <v>333.83499999999998</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448</v>
      </c>
      <c r="D375" s="2">
        <f>'PR-RAS'!E380</f>
        <v>223.5</v>
      </c>
      <c r="E375" s="2">
        <v>0</v>
      </c>
      <c r="F375" s="2">
        <v>0</v>
      </c>
      <c r="G375" s="3">
        <f t="shared" si="12"/>
        <v>334.73</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12441.25</v>
      </c>
      <c r="D388" s="2">
        <f>'PR-RAS'!E393</f>
        <v>17862.04</v>
      </c>
      <c r="E388" s="2">
        <v>0</v>
      </c>
      <c r="F388" s="2">
        <v>0</v>
      </c>
      <c r="G388" s="3">
        <f t="shared" si="12"/>
        <v>18639.98271</v>
      </c>
      <c r="H388" s="3">
        <f t="shared" si="13"/>
        <v>0.29000000000087311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12441.25</v>
      </c>
      <c r="D389" s="2">
        <f>'PR-RAS'!E394</f>
        <v>17862.04</v>
      </c>
      <c r="E389" s="2">
        <v>0</v>
      </c>
      <c r="F389" s="2">
        <v>0</v>
      </c>
      <c r="G389" s="3">
        <f t="shared" si="12"/>
        <v>18688.14804</v>
      </c>
      <c r="H389" s="3">
        <f t="shared" si="13"/>
        <v>0.29000000000087311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12889.25</v>
      </c>
      <c r="D413" s="2">
        <f>'PR-RAS'!E418</f>
        <v>18085.54</v>
      </c>
      <c r="E413" s="2">
        <v>0</v>
      </c>
      <c r="F413" s="2">
        <v>0</v>
      </c>
      <c r="G413" s="3">
        <f t="shared" si="12"/>
        <v>20212.855960000001</v>
      </c>
      <c r="H413" s="3">
        <f t="shared" si="13"/>
        <v>0.70999999999912689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46976.17</v>
      </c>
      <c r="D415" s="2">
        <f>'PR-RAS'!E420</f>
        <v>59865.42</v>
      </c>
      <c r="E415" s="2">
        <v>0</v>
      </c>
      <c r="F415" s="2">
        <v>0</v>
      </c>
      <c r="G415" s="3">
        <f t="shared" si="12"/>
        <v>69016.702139999994</v>
      </c>
      <c r="H415" s="3">
        <f t="shared" si="13"/>
        <v>0.58999999999650754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1294558.5400000003</v>
      </c>
      <c r="D417" s="2">
        <f>'PR-RAS'!E422</f>
        <v>1343304.1600000001</v>
      </c>
      <c r="E417" s="2">
        <v>0</v>
      </c>
      <c r="F417" s="2">
        <v>0</v>
      </c>
      <c r="G417" s="3">
        <f t="shared" si="12"/>
        <v>1656165.4137600001</v>
      </c>
      <c r="H417" s="3">
        <f t="shared" si="13"/>
        <v>0.61999999987892807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1301695.0299999998</v>
      </c>
      <c r="D418" s="2">
        <f>'PR-RAS'!E423</f>
        <v>1396688.52</v>
      </c>
      <c r="E418" s="2">
        <v>0</v>
      </c>
      <c r="F418" s="2">
        <v>0</v>
      </c>
      <c r="G418" s="3">
        <f t="shared" si="12"/>
        <v>1707645.0531899999</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7136.489999999525</v>
      </c>
      <c r="D420" s="2">
        <f>'PR-RAS'!E425</f>
        <v>53384.35999999987</v>
      </c>
      <c r="E420" s="2">
        <v>0</v>
      </c>
      <c r="F420" s="2">
        <v>0</v>
      </c>
      <c r="G420" s="3">
        <f t="shared" si="12"/>
        <v>47726.282989999687</v>
      </c>
      <c r="H420" s="3">
        <f t="shared" si="13"/>
        <v>0.84999999939464033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20009.82</v>
      </c>
      <c r="D422" s="2">
        <f>'PR-RAS'!E427</f>
        <v>27146.309999999998</v>
      </c>
      <c r="E422" s="2">
        <v>0</v>
      </c>
      <c r="F422" s="2">
        <v>0</v>
      </c>
      <c r="G422" s="3">
        <f t="shared" si="12"/>
        <v>31281.327239999999</v>
      </c>
      <c r="H422" s="3">
        <f t="shared" si="13"/>
        <v>0.48999999999796273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1294558.5400000003</v>
      </c>
      <c r="D637" s="2">
        <f>'PR-RAS'!E643</f>
        <v>1343304.1600000001</v>
      </c>
      <c r="E637" s="2">
        <v>0</v>
      </c>
      <c r="F637" s="2">
        <v>0</v>
      </c>
      <c r="G637" s="3">
        <f t="shared" si="14"/>
        <v>2532022.1229600003</v>
      </c>
      <c r="H637" s="3">
        <f t="shared" si="15"/>
        <v>0.61999999987892807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1301695.0299999998</v>
      </c>
      <c r="D638" s="2">
        <f>'PR-RAS'!E644</f>
        <v>1396688.52</v>
      </c>
      <c r="E638" s="2">
        <v>0</v>
      </c>
      <c r="F638" s="2">
        <v>0</v>
      </c>
      <c r="G638" s="3">
        <f t="shared" si="14"/>
        <v>2608560.9085900001</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7136.489999999525</v>
      </c>
      <c r="D640" s="2">
        <f>'PR-RAS'!E646</f>
        <v>53384.35999999987</v>
      </c>
      <c r="E640" s="2">
        <v>0</v>
      </c>
      <c r="F640" s="2">
        <v>0</v>
      </c>
      <c r="G640" s="3">
        <f t="shared" si="14"/>
        <v>72785.42918999953</v>
      </c>
      <c r="H640" s="3">
        <f t="shared" si="15"/>
        <v>0.84999999939464033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20009.82</v>
      </c>
      <c r="D642" s="2">
        <f>'PR-RAS'!E648</f>
        <v>27146.309999999998</v>
      </c>
      <c r="E642" s="2">
        <v>0</v>
      </c>
      <c r="F642" s="2">
        <v>0</v>
      </c>
      <c r="G642" s="3">
        <f t="shared" si="14"/>
        <v>47627.86404</v>
      </c>
      <c r="H642" s="3">
        <f t="shared" si="15"/>
        <v>0.48999999999796273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27146.309999999525</v>
      </c>
      <c r="D644" s="2">
        <f>'PR-RAS'!E650</f>
        <v>80530.669999999867</v>
      </c>
      <c r="E644" s="2">
        <v>0</v>
      </c>
      <c r="F644" s="2">
        <v>0</v>
      </c>
      <c r="G644" s="3">
        <f t="shared" si="14"/>
        <v>121017.51894999953</v>
      </c>
      <c r="H644" s="3">
        <f t="shared" si="15"/>
        <v>0.63999999965744792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19814.57</v>
      </c>
      <c r="D646" s="2">
        <f>'PR-RAS'!E653</f>
        <v>5690.89</v>
      </c>
      <c r="E646" s="2">
        <v>0</v>
      </c>
      <c r="F646" s="2">
        <v>0</v>
      </c>
      <c r="G646" s="3">
        <f t="shared" si="14"/>
        <v>20121.64575</v>
      </c>
      <c r="H646" s="3">
        <f t="shared" si="15"/>
        <v>0.53999999999996362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261973.39</v>
      </c>
      <c r="D647" s="2">
        <f>'PR-RAS'!E654</f>
        <v>271326.11</v>
      </c>
      <c r="E647" s="2">
        <v>0</v>
      </c>
      <c r="F647" s="2">
        <v>0</v>
      </c>
      <c r="G647" s="3">
        <f t="shared" si="14"/>
        <v>519788.14406000002</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276097.07</v>
      </c>
      <c r="D648" s="2">
        <f>'PR-RAS'!E655</f>
        <v>274807.36</v>
      </c>
      <c r="E648" s="2">
        <v>0</v>
      </c>
      <c r="F648" s="2">
        <v>0</v>
      </c>
      <c r="G648" s="3">
        <f t="shared" si="14"/>
        <v>534235.52812999999</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5690.890000000014</v>
      </c>
      <c r="D649" s="2">
        <f>'PR-RAS'!E656</f>
        <v>2209.640000000014</v>
      </c>
      <c r="E649" s="2">
        <v>0</v>
      </c>
      <c r="F649" s="2">
        <v>0</v>
      </c>
      <c r="G649" s="3">
        <f t="shared" si="14"/>
        <v>6551.3901600000272</v>
      </c>
      <c r="H649" s="3">
        <f t="shared" si="15"/>
        <v>0.46999999997206032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54</v>
      </c>
      <c r="E651" s="2">
        <v>0</v>
      </c>
      <c r="F651" s="2">
        <v>0</v>
      </c>
      <c r="G651" s="3">
        <f t="shared" si="14"/>
        <v>103.35000000000001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50</v>
      </c>
      <c r="E653" s="2">
        <v>0</v>
      </c>
      <c r="F653" s="2">
        <v>0</v>
      </c>
      <c r="G653" s="3">
        <f t="shared" si="14"/>
        <v>96.496000000000009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1089034.53</v>
      </c>
      <c r="D676" s="2">
        <f>'PR-RAS'!E683</f>
        <v>1099676.5900000001</v>
      </c>
      <c r="E676" s="2">
        <v>0</v>
      </c>
      <c r="F676" s="2">
        <v>0</v>
      </c>
      <c r="G676" s="3">
        <f t="shared" si="14"/>
        <v>2219661.70425</v>
      </c>
      <c r="H676" s="3">
        <f t="shared" si="15"/>
        <v>0.87999999988824129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17902.28</v>
      </c>
      <c r="D677" s="2">
        <f>'PR-RAS'!E684</f>
        <v>31660.52</v>
      </c>
      <c r="E677" s="2">
        <v>0</v>
      </c>
      <c r="F677" s="2">
        <v>0</v>
      </c>
      <c r="G677" s="3">
        <f t="shared" si="14"/>
        <v>54906.964320000006</v>
      </c>
      <c r="H677" s="3">
        <f t="shared" si="15"/>
        <v>0.75999999999839929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12567.51</v>
      </c>
      <c r="D678" s="2">
        <f>'PR-RAS'!E685</f>
        <v>16244.03</v>
      </c>
      <c r="E678" s="2">
        <v>0</v>
      </c>
      <c r="F678" s="2">
        <v>0</v>
      </c>
      <c r="G678" s="3">
        <f t="shared" si="14"/>
        <v>30502.620890000002</v>
      </c>
      <c r="H678" s="3">
        <f t="shared" si="15"/>
        <v>0.52000000000043656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4000</v>
      </c>
      <c r="D697" s="2">
        <f>'PR-RAS'!E704</f>
        <v>0</v>
      </c>
      <c r="E697" s="2">
        <v>0</v>
      </c>
      <c r="F697" s="2">
        <v>0</v>
      </c>
      <c r="G697" s="3">
        <f t="shared" si="14"/>
        <v>2784</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160</v>
      </c>
      <c r="D717" s="2">
        <f>'PR-RAS'!E724</f>
        <v>0</v>
      </c>
      <c r="E717" s="2">
        <v>0</v>
      </c>
      <c r="F717" s="2">
        <v>0</v>
      </c>
      <c r="G717" s="3">
        <f t="shared" si="14"/>
        <v>114.56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2967.19</v>
      </c>
      <c r="E725" s="2">
        <v>0</v>
      </c>
      <c r="F725" s="2">
        <v>0</v>
      </c>
      <c r="G725" s="3">
        <f t="shared" si="14"/>
        <v>5869.3376799999996</v>
      </c>
      <c r="H725" s="3">
        <f t="shared" si="15"/>
        <v>0.63000000000010914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2520.17</v>
      </c>
      <c r="E726" s="2">
        <v>0</v>
      </c>
      <c r="F726" s="2">
        <v>0</v>
      </c>
      <c r="G726" s="3">
        <f t="shared" si="14"/>
        <v>4294.3344999999999</v>
      </c>
      <c r="H726" s="3">
        <f t="shared" si="15"/>
        <v>0.29000000000007731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22450.7</v>
      </c>
      <c r="D727" s="2">
        <f>'PR-RAS'!E734</f>
        <v>0</v>
      </c>
      <c r="E727" s="2">
        <v>0</v>
      </c>
      <c r="F727" s="2">
        <v>0</v>
      </c>
      <c r="G727" s="3">
        <f t="shared" si="14"/>
        <v>16299.208200000001</v>
      </c>
      <c r="H727" s="3">
        <f t="shared" si="15"/>
        <v>0.2999999999992724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2743.92</v>
      </c>
      <c r="D729" s="2">
        <f>'PR-RAS'!E736</f>
        <v>2866.86</v>
      </c>
      <c r="E729" s="2">
        <v>0</v>
      </c>
      <c r="F729" s="2">
        <v>0</v>
      </c>
      <c r="G729" s="3">
        <f t="shared" si="14"/>
        <v>6171.721919999999</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2694.45</v>
      </c>
      <c r="D731" s="2">
        <f>'PR-RAS'!E738</f>
        <v>1066.46</v>
      </c>
      <c r="E731" s="2">
        <v>0</v>
      </c>
      <c r="F731" s="2">
        <v>0</v>
      </c>
      <c r="G731" s="3">
        <f t="shared" si="14"/>
        <v>3523.9800999999998</v>
      </c>
      <c r="H731" s="3">
        <f t="shared" si="15"/>
        <v>0.90999999999985448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29864.39</v>
      </c>
      <c r="D848" s="2">
        <f>'PR-RAS'!E855</f>
        <v>20848.39</v>
      </c>
      <c r="E848" s="2">
        <v>0</v>
      </c>
      <c r="F848" s="2">
        <v>0</v>
      </c>
      <c r="G848" s="3">
        <f t="shared" si="34"/>
        <v>60612.310989999998</v>
      </c>
      <c r="H848" s="3">
        <f t="shared" si="35"/>
        <v>0.77999999999883585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1211671.2900000003</v>
      </c>
      <c r="D1011" s="7">
        <f>BILANCA!E6</f>
        <v>1170004.7600000002</v>
      </c>
      <c r="E1011" s="7">
        <v>0</v>
      </c>
      <c r="F1011" s="7">
        <v>0</v>
      </c>
      <c r="G1011" s="8">
        <f t="shared" ref="G1011:G1306" si="38">B1011/1000*C1011+B1011/500*D1011</f>
        <v>3551.6808100000007</v>
      </c>
      <c r="H1011" s="8">
        <f t="shared" si="35"/>
        <v>0.53000000002793968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1185551.7200000002</v>
      </c>
      <c r="D1012" s="2">
        <f>BILANCA!E7</f>
        <v>1146642.2300000002</v>
      </c>
      <c r="E1012" s="2">
        <v>0</v>
      </c>
      <c r="F1012" s="2">
        <v>0</v>
      </c>
      <c r="G1012" s="3">
        <f t="shared" si="38"/>
        <v>6957.6723600000005</v>
      </c>
      <c r="H1012" s="3">
        <f t="shared" si="35"/>
        <v>0.51000000000931323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13976.96</v>
      </c>
      <c r="D1013" s="2">
        <f>BILANCA!E8</f>
        <v>13976.96</v>
      </c>
      <c r="E1013" s="2">
        <v>0</v>
      </c>
      <c r="F1013" s="2">
        <v>0</v>
      </c>
      <c r="G1013" s="3">
        <f t="shared" si="38"/>
        <v>125.79263999999998</v>
      </c>
      <c r="H1013" s="3">
        <f t="shared" si="35"/>
        <v>8.000000000174623E-2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13976.96</v>
      </c>
      <c r="D1014" s="2">
        <f>BILANCA!E9</f>
        <v>13976.96</v>
      </c>
      <c r="E1014" s="2">
        <v>0</v>
      </c>
      <c r="F1014" s="2">
        <v>0</v>
      </c>
      <c r="G1014" s="3">
        <f t="shared" si="38"/>
        <v>167.72352000000001</v>
      </c>
      <c r="H1014" s="3">
        <f t="shared" si="35"/>
        <v>8.000000000174623E-2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1171574.7600000002</v>
      </c>
      <c r="D1017" s="2">
        <f>BILANCA!E12</f>
        <v>1132665.2700000003</v>
      </c>
      <c r="E1017" s="2">
        <v>0</v>
      </c>
      <c r="F1017" s="2">
        <v>0</v>
      </c>
      <c r="G1017" s="3">
        <f t="shared" si="38"/>
        <v>24058.337100000004</v>
      </c>
      <c r="H1017" s="3">
        <f t="shared" si="35"/>
        <v>0.51000000000931323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1135803.7500000002</v>
      </c>
      <c r="D1018" s="2">
        <f>BILANCA!E13</f>
        <v>1104084.5700000003</v>
      </c>
      <c r="E1018" s="2">
        <v>0</v>
      </c>
      <c r="F1018" s="2">
        <v>0</v>
      </c>
      <c r="G1018" s="3">
        <f t="shared" si="38"/>
        <v>26751.783120000007</v>
      </c>
      <c r="H1018" s="3">
        <f t="shared" si="35"/>
        <v>0.67999999946914613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2446776.87</v>
      </c>
      <c r="D1020" s="2">
        <f>BILANCA!E15</f>
        <v>2446776.87</v>
      </c>
      <c r="E1020" s="2">
        <v>0</v>
      </c>
      <c r="F1020" s="2">
        <v>0</v>
      </c>
      <c r="G1020" s="3">
        <f t="shared" si="38"/>
        <v>73403.306100000002</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5894.06</v>
      </c>
      <c r="D1021" s="2">
        <f>BILANCA!E16</f>
        <v>5894.06</v>
      </c>
      <c r="E1021" s="2">
        <v>0</v>
      </c>
      <c r="F1021" s="2">
        <v>0</v>
      </c>
      <c r="G1021" s="3">
        <f t="shared" si="38"/>
        <v>194.50398000000001</v>
      </c>
      <c r="H1021" s="3">
        <f t="shared" si="35"/>
        <v>0.12000000000080036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91624.85</v>
      </c>
      <c r="D1022" s="2">
        <f>BILANCA!E17</f>
        <v>91624.85</v>
      </c>
      <c r="E1022" s="2">
        <v>0</v>
      </c>
      <c r="F1022" s="2">
        <v>0</v>
      </c>
      <c r="G1022" s="3">
        <f t="shared" si="38"/>
        <v>3298.4946</v>
      </c>
      <c r="H1022" s="3">
        <f t="shared" si="35"/>
        <v>0.29999999998835847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1408492.03</v>
      </c>
      <c r="D1023" s="2">
        <f>BILANCA!E18</f>
        <v>1440211.21</v>
      </c>
      <c r="E1023" s="2">
        <v>0</v>
      </c>
      <c r="F1023" s="2">
        <v>0</v>
      </c>
      <c r="G1023" s="3">
        <f t="shared" si="38"/>
        <v>55755.887849999999</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14102.939999999973</v>
      </c>
      <c r="D1024" s="2">
        <f>BILANCA!E19</f>
        <v>318.97999999998137</v>
      </c>
      <c r="E1024" s="2">
        <v>0</v>
      </c>
      <c r="F1024" s="2">
        <v>0</v>
      </c>
      <c r="G1024" s="3">
        <f t="shared" si="38"/>
        <v>206.3725999999991</v>
      </c>
      <c r="H1024" s="3">
        <f t="shared" si="35"/>
        <v>8.0000000045401976E-2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178171.37</v>
      </c>
      <c r="D1025" s="2">
        <f>BILANCA!E20</f>
        <v>173671.43</v>
      </c>
      <c r="E1025" s="2">
        <v>0</v>
      </c>
      <c r="F1025" s="2">
        <v>0</v>
      </c>
      <c r="G1025" s="3">
        <f t="shared" si="38"/>
        <v>7882.7134499999993</v>
      </c>
      <c r="H1025" s="3">
        <f t="shared" si="35"/>
        <v>0.79999999998835847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18278.419999999998</v>
      </c>
      <c r="D1027" s="2">
        <f>BILANCA!E22</f>
        <v>18278.419999999998</v>
      </c>
      <c r="E1027" s="2">
        <v>0</v>
      </c>
      <c r="F1027" s="2">
        <v>0</v>
      </c>
      <c r="G1027" s="3">
        <f t="shared" si="38"/>
        <v>932.19941999999992</v>
      </c>
      <c r="H1027" s="3">
        <f t="shared" si="35"/>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2048.62</v>
      </c>
      <c r="D1029" s="2">
        <f>BILANCA!E24</f>
        <v>2048.62</v>
      </c>
      <c r="E1029" s="2">
        <v>0</v>
      </c>
      <c r="F1029" s="2">
        <v>0</v>
      </c>
      <c r="G1029" s="3">
        <f t="shared" si="38"/>
        <v>116.77133999999998</v>
      </c>
      <c r="H1029" s="3">
        <f t="shared" si="35"/>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23802.15</v>
      </c>
      <c r="D1030" s="2">
        <f>BILANCA!E25</f>
        <v>23802.15</v>
      </c>
      <c r="E1030" s="2">
        <v>0</v>
      </c>
      <c r="F1030" s="2">
        <v>0</v>
      </c>
      <c r="G1030" s="3">
        <f t="shared" si="38"/>
        <v>1428.1290000000001</v>
      </c>
      <c r="H1030" s="3">
        <f t="shared" si="35"/>
        <v>0.30000000000291038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2093.44</v>
      </c>
      <c r="D1031" s="2">
        <f>BILANCA!E26</f>
        <v>2093.44</v>
      </c>
      <c r="E1031" s="2">
        <v>0</v>
      </c>
      <c r="F1031" s="2">
        <v>0</v>
      </c>
      <c r="G1031" s="3">
        <f t="shared" si="38"/>
        <v>131.88672</v>
      </c>
      <c r="H1031" s="3">
        <f t="shared" si="35"/>
        <v>0.88000000000010914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210291.06</v>
      </c>
      <c r="D1033" s="2">
        <f>BILANCA!E28</f>
        <v>219575.08</v>
      </c>
      <c r="E1033" s="2">
        <v>0</v>
      </c>
      <c r="F1033" s="2">
        <v>0</v>
      </c>
      <c r="G1033" s="3">
        <f t="shared" si="38"/>
        <v>14937.14806</v>
      </c>
      <c r="H1033" s="3">
        <f t="shared" si="35"/>
        <v>0.13999999998486601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21668.070000000007</v>
      </c>
      <c r="D1040" s="2">
        <f>BILANCA!E35</f>
        <v>28261.719999999987</v>
      </c>
      <c r="E1040" s="2">
        <v>0</v>
      </c>
      <c r="F1040" s="2">
        <v>0</v>
      </c>
      <c r="G1040" s="3">
        <f t="shared" si="38"/>
        <v>2345.7452999999996</v>
      </c>
      <c r="H1040" s="3">
        <f t="shared" si="35"/>
        <v>0.35000000002037268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118284.77</v>
      </c>
      <c r="D1041" s="2">
        <f>BILANCA!E36</f>
        <v>135900.81</v>
      </c>
      <c r="E1041" s="2">
        <v>0</v>
      </c>
      <c r="F1041" s="2">
        <v>0</v>
      </c>
      <c r="G1041" s="3">
        <f t="shared" si="38"/>
        <v>12092.678090000001</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485.77</v>
      </c>
      <c r="D1042" s="2">
        <f>BILANCA!E37</f>
        <v>485.77</v>
      </c>
      <c r="E1042" s="2">
        <v>0</v>
      </c>
      <c r="F1042" s="2">
        <v>0</v>
      </c>
      <c r="G1042" s="3">
        <f t="shared" si="38"/>
        <v>46.633919999999996</v>
      </c>
      <c r="H1042" s="3">
        <f t="shared" si="35"/>
        <v>0.46000000000003638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97102.47</v>
      </c>
      <c r="D1045" s="2">
        <f>BILANCA!E40</f>
        <v>108124.86</v>
      </c>
      <c r="E1045" s="2">
        <v>0</v>
      </c>
      <c r="F1045" s="2">
        <v>0</v>
      </c>
      <c r="G1045" s="3">
        <f t="shared" si="38"/>
        <v>10967.326650000001</v>
      </c>
      <c r="H1045" s="3">
        <f t="shared" si="35"/>
        <v>0.61000000000058208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4457.58</v>
      </c>
      <c r="D1059" s="2">
        <f>BILANCA!E54</f>
        <v>4926.92</v>
      </c>
      <c r="E1059" s="2">
        <v>0</v>
      </c>
      <c r="F1059" s="2">
        <v>0</v>
      </c>
      <c r="G1059" s="3">
        <f t="shared" si="38"/>
        <v>701.25958000000003</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4457.58</v>
      </c>
      <c r="D1060" s="2">
        <f>BILANCA!E55</f>
        <v>4926.92</v>
      </c>
      <c r="E1060" s="2">
        <v>0</v>
      </c>
      <c r="F1060" s="2">
        <v>0</v>
      </c>
      <c r="G1060" s="3">
        <f t="shared" si="38"/>
        <v>715.57100000000003</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26119.57</v>
      </c>
      <c r="D1074" s="2">
        <f>BILANCA!E69</f>
        <v>23362.53</v>
      </c>
      <c r="E1074" s="2">
        <v>0</v>
      </c>
      <c r="F1074" s="2">
        <v>0</v>
      </c>
      <c r="G1074" s="3">
        <f t="shared" si="38"/>
        <v>4662.0563199999997</v>
      </c>
      <c r="H1074" s="3">
        <f t="shared" si="35"/>
        <v>0.90000000000145519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5690.89</v>
      </c>
      <c r="D1075" s="2">
        <f>BILANCA!E70</f>
        <v>2209.64</v>
      </c>
      <c r="E1075" s="2">
        <v>0</v>
      </c>
      <c r="F1075" s="2">
        <v>0</v>
      </c>
      <c r="G1075" s="3">
        <f t="shared" si="38"/>
        <v>657.16105000000005</v>
      </c>
      <c r="H1075" s="3">
        <f t="shared" si="35"/>
        <v>0.46999999999979991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5549.39</v>
      </c>
      <c r="D1076" s="2">
        <f>BILANCA!E71</f>
        <v>2209.64</v>
      </c>
      <c r="E1076" s="2">
        <v>0</v>
      </c>
      <c r="F1076" s="2">
        <v>0</v>
      </c>
      <c r="G1076" s="3">
        <f t="shared" si="38"/>
        <v>657.93222000000003</v>
      </c>
      <c r="H1076" s="3">
        <f t="shared" si="35"/>
        <v>0.75000000000045475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5549.39</v>
      </c>
      <c r="D1078" s="2">
        <f>BILANCA!E73</f>
        <v>2209.64</v>
      </c>
      <c r="E1078" s="2">
        <v>0</v>
      </c>
      <c r="F1078" s="2">
        <v>0</v>
      </c>
      <c r="G1078" s="3">
        <f t="shared" si="38"/>
        <v>677.86956000000009</v>
      </c>
      <c r="H1078" s="3">
        <f t="shared" si="35"/>
        <v>0.75000000000045475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141.5</v>
      </c>
      <c r="D1085" s="2">
        <f>BILANCA!E80</f>
        <v>0</v>
      </c>
      <c r="E1085" s="2">
        <v>0</v>
      </c>
      <c r="F1085" s="2">
        <v>0</v>
      </c>
      <c r="G1085" s="3">
        <f t="shared" si="38"/>
        <v>10.612499999999999</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20428.68</v>
      </c>
      <c r="D1087" s="2">
        <f>BILANCA!E82</f>
        <v>21152.89</v>
      </c>
      <c r="E1087" s="2">
        <v>0</v>
      </c>
      <c r="F1087" s="2">
        <v>0</v>
      </c>
      <c r="G1087" s="3">
        <f t="shared" si="38"/>
        <v>4830.5534200000002</v>
      </c>
      <c r="H1087" s="3">
        <f t="shared" si="35"/>
        <v>0.43000000000029104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20428.68</v>
      </c>
      <c r="D1092" s="2">
        <f>BILANCA!E87</f>
        <v>21152.89</v>
      </c>
      <c r="E1092" s="2">
        <v>0</v>
      </c>
      <c r="F1092" s="2">
        <v>0</v>
      </c>
      <c r="G1092" s="3">
        <f t="shared" si="38"/>
        <v>5144.2257200000004</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1211671.2899999998</v>
      </c>
      <c r="D1180" s="2">
        <f>BILANCA!E176</f>
        <v>1170004.76</v>
      </c>
      <c r="E1180" s="2">
        <v>0</v>
      </c>
      <c r="F1180" s="2">
        <v>0</v>
      </c>
      <c r="G1180" s="3">
        <f t="shared" si="38"/>
        <v>603785.73770000006</v>
      </c>
      <c r="H1180" s="3">
        <f t="shared" si="41"/>
        <v>0.52999999979510903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53265.88</v>
      </c>
      <c r="D1181" s="2">
        <f>BILANCA!E177</f>
        <v>103893.2</v>
      </c>
      <c r="E1181" s="2">
        <v>0</v>
      </c>
      <c r="F1181" s="2">
        <v>0</v>
      </c>
      <c r="G1181" s="3">
        <f t="shared" si="38"/>
        <v>44639.939879999998</v>
      </c>
      <c r="H1181" s="3">
        <f t="shared" si="41"/>
        <v>0.31999999999970896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49548.5</v>
      </c>
      <c r="D1182" s="2">
        <f>BILANCA!E178</f>
        <v>85561.189999999988</v>
      </c>
      <c r="E1182" s="2">
        <v>0</v>
      </c>
      <c r="F1182" s="2">
        <v>0</v>
      </c>
      <c r="G1182" s="3">
        <f t="shared" si="38"/>
        <v>37955.391359999994</v>
      </c>
      <c r="H1182" s="3">
        <f t="shared" si="41"/>
        <v>0.68999999998777639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23011.61</v>
      </c>
      <c r="D1184" s="2">
        <f>BILANCA!E180</f>
        <v>83919.15</v>
      </c>
      <c r="E1184" s="2">
        <v>0</v>
      </c>
      <c r="F1184" s="2">
        <v>0</v>
      </c>
      <c r="G1184" s="3">
        <f t="shared" si="38"/>
        <v>33207.884339999997</v>
      </c>
      <c r="H1184" s="3">
        <f t="shared" si="41"/>
        <v>0.53999999999359716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11051.68</v>
      </c>
      <c r="D1198" s="2">
        <f>BILANCA!E194</f>
        <v>64.39</v>
      </c>
      <c r="E1198" s="2">
        <v>0</v>
      </c>
      <c r="F1198" s="2">
        <v>0</v>
      </c>
      <c r="G1198" s="3">
        <f t="shared" si="38"/>
        <v>2101.9264799999996</v>
      </c>
      <c r="H1198" s="3">
        <f t="shared" si="41"/>
        <v>0.70999999999970953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15485.21</v>
      </c>
      <c r="D1200" s="2">
        <f>BILANCA!E196</f>
        <v>1577.65</v>
      </c>
      <c r="E1200" s="2">
        <v>0</v>
      </c>
      <c r="F1200" s="2">
        <v>0</v>
      </c>
      <c r="G1200" s="3">
        <f t="shared" si="38"/>
        <v>3541.6968999999999</v>
      </c>
      <c r="H1200" s="3">
        <f t="shared" si="41"/>
        <v>0.55999999999903594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3717.3799999999997</v>
      </c>
      <c r="D1201" s="2">
        <f>BILANCA!E197</f>
        <v>3700.24</v>
      </c>
      <c r="E1201" s="2">
        <v>0</v>
      </c>
      <c r="F1201" s="2">
        <v>0</v>
      </c>
      <c r="G1201" s="3">
        <f t="shared" si="38"/>
        <v>2123.5112599999998</v>
      </c>
      <c r="H1201" s="3">
        <f t="shared" si="41"/>
        <v>0.61999999999943611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147.13999999999999</v>
      </c>
      <c r="D1203" s="2">
        <f>BILANCA!E199</f>
        <v>130</v>
      </c>
      <c r="E1203" s="2">
        <v>0</v>
      </c>
      <c r="F1203" s="2">
        <v>0</v>
      </c>
      <c r="G1203" s="3">
        <f t="shared" si="44"/>
        <v>78.578019999999995</v>
      </c>
      <c r="H1203" s="3">
        <f t="shared" si="45"/>
        <v>0.13999999999998636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3570.24</v>
      </c>
      <c r="D1206" s="2">
        <f>BILANCA!E202</f>
        <v>3570.24</v>
      </c>
      <c r="E1206" s="2">
        <v>0</v>
      </c>
      <c r="F1206" s="2">
        <v>0</v>
      </c>
      <c r="G1206" s="3">
        <f t="shared" si="44"/>
        <v>2099.3011200000001</v>
      </c>
      <c r="H1206" s="3">
        <f t="shared" si="45"/>
        <v>0.47999999999956344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14631.77</v>
      </c>
      <c r="E1251" s="2">
        <v>0</v>
      </c>
      <c r="F1251" s="2">
        <v>0</v>
      </c>
      <c r="G1251" s="3">
        <f>B1251/1000*C1251+B1251/500*D1251</f>
        <v>7052.51314</v>
      </c>
      <c r="H1251" s="3">
        <f>ABS(C1251-ROUND(C1251,0))+ABS(D1251-ROUND(D1251,0))</f>
        <v>0.22999999999956344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1158405.4099999999</v>
      </c>
      <c r="D1255" s="2">
        <f>BILANCA!E251</f>
        <v>1066111.56</v>
      </c>
      <c r="E1255" s="2">
        <v>0</v>
      </c>
      <c r="F1255" s="2">
        <v>0</v>
      </c>
      <c r="G1255" s="3">
        <f t="shared" si="38"/>
        <v>806203.98985000001</v>
      </c>
      <c r="H1255" s="3">
        <f t="shared" si="41"/>
        <v>0.84999999986030161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1185551.72</v>
      </c>
      <c r="D1256" s="2">
        <f>BILANCA!E252</f>
        <v>1146642.23</v>
      </c>
      <c r="E1256" s="2">
        <v>0</v>
      </c>
      <c r="F1256" s="2">
        <v>0</v>
      </c>
      <c r="G1256" s="3">
        <f t="shared" si="38"/>
        <v>855793.70027999999</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1185551.72</v>
      </c>
      <c r="D1257" s="2">
        <f>BILANCA!E253</f>
        <v>1146642.23</v>
      </c>
      <c r="E1257" s="2">
        <v>0</v>
      </c>
      <c r="F1257" s="2">
        <v>0</v>
      </c>
      <c r="G1257" s="3">
        <f t="shared" si="38"/>
        <v>859272.53645999997</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-27146.309999999998</v>
      </c>
      <c r="D1259" s="2">
        <f>BILANCA!E255</f>
        <v>-80530.670000000013</v>
      </c>
      <c r="E1259" s="2">
        <v>0</v>
      </c>
      <c r="F1259" s="2">
        <v>0</v>
      </c>
      <c r="G1259" s="3">
        <f t="shared" si="38"/>
        <v>-46863.704850000009</v>
      </c>
      <c r="H1259" s="3">
        <f t="shared" si="41"/>
        <v>0.63999999998486601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32719.11</v>
      </c>
      <c r="D1260" s="2">
        <f>BILANCA!E256</f>
        <v>0</v>
      </c>
      <c r="E1260" s="2">
        <v>0</v>
      </c>
      <c r="F1260" s="2">
        <v>0</v>
      </c>
      <c r="G1260" s="3">
        <f t="shared" si="38"/>
        <v>8179.7775000000001</v>
      </c>
      <c r="H1260" s="3">
        <f t="shared" si="41"/>
        <v>0.11000000000058208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32719.11</v>
      </c>
      <c r="D1261" s="2">
        <f>BILANCA!E257</f>
        <v>0</v>
      </c>
      <c r="E1261" s="2">
        <v>0</v>
      </c>
      <c r="F1261" s="2">
        <v>0</v>
      </c>
      <c r="G1261" s="3">
        <f t="shared" si="38"/>
        <v>8212.4966100000001</v>
      </c>
      <c r="H1261" s="3">
        <f t="shared" si="41"/>
        <v>0.11000000000058208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59865.42</v>
      </c>
      <c r="D1264" s="2">
        <f>BILANCA!E260</f>
        <v>80530.670000000013</v>
      </c>
      <c r="E1264" s="2">
        <v>0</v>
      </c>
      <c r="F1264" s="2">
        <v>0</v>
      </c>
      <c r="G1264" s="3">
        <f t="shared" si="38"/>
        <v>56115.397040000011</v>
      </c>
      <c r="H1264" s="3">
        <f t="shared" si="41"/>
        <v>0.74999999998544808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2579.71</v>
      </c>
      <c r="E1265" s="2">
        <v>0</v>
      </c>
      <c r="F1265" s="2">
        <v>0</v>
      </c>
      <c r="G1265" s="3">
        <f t="shared" si="38"/>
        <v>1315.6521</v>
      </c>
      <c r="H1265" s="3">
        <f t="shared" si="41"/>
        <v>0.28999999999996362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59865.42</v>
      </c>
      <c r="D1266" s="2">
        <f>BILANCA!E262</f>
        <v>77950.960000000006</v>
      </c>
      <c r="E1266" s="2">
        <v>0</v>
      </c>
      <c r="F1266" s="2">
        <v>0</v>
      </c>
      <c r="G1266" s="3">
        <f t="shared" si="38"/>
        <v>55236.439040000005</v>
      </c>
      <c r="H1266" s="3">
        <f t="shared" si="41"/>
        <v>0.45999999999185093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66934.11</v>
      </c>
      <c r="D1301" s="2">
        <f>BILANCA!E297</f>
        <v>0</v>
      </c>
      <c r="E1301" s="2">
        <v>0</v>
      </c>
      <c r="F1301" s="2">
        <v>0</v>
      </c>
      <c r="G1301" s="3">
        <f t="shared" si="38"/>
        <v>19477.826010000001</v>
      </c>
      <c r="H1301" s="3">
        <f t="shared" si="41"/>
        <v>0.11000000000058208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66934.11</v>
      </c>
      <c r="D1302" s="2">
        <f>BILANCA!E298</f>
        <v>0</v>
      </c>
      <c r="E1302" s="2">
        <v>0</v>
      </c>
      <c r="F1302" s="2">
        <v>0</v>
      </c>
      <c r="G1302" s="3">
        <f t="shared" si="38"/>
        <v>19544.760119999999</v>
      </c>
      <c r="H1302" s="3">
        <f t="shared" si="41"/>
        <v>0.11000000000058208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19919.36</v>
      </c>
      <c r="D1311" s="2">
        <f>BILANCA!E308</f>
        <v>20643.57</v>
      </c>
      <c r="E1311" s="2">
        <v>0</v>
      </c>
      <c r="F1311" s="2">
        <v>0</v>
      </c>
      <c r="G1311" s="3">
        <f t="shared" si="52"/>
        <v>18423.156500000001</v>
      </c>
      <c r="H1311" s="3">
        <f t="shared" si="41"/>
        <v>0.79000000000087311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509.32</v>
      </c>
      <c r="D1314" s="2">
        <f>BILANCA!E311</f>
        <v>509.32</v>
      </c>
      <c r="E1314" s="2">
        <v>0</v>
      </c>
      <c r="F1314" s="2">
        <v>0</v>
      </c>
      <c r="G1314" s="3">
        <f t="shared" si="52"/>
        <v>464.49984000000001</v>
      </c>
      <c r="H1314" s="3">
        <f t="shared" si="41"/>
        <v>0.63999999999998636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49548.5</v>
      </c>
      <c r="D1339" s="2">
        <f>BILANCA!E336</f>
        <v>85561.19</v>
      </c>
      <c r="E1339" s="2">
        <v>0</v>
      </c>
      <c r="F1339" s="2">
        <v>0</v>
      </c>
      <c r="G1339" s="3">
        <f t="shared" si="52"/>
        <v>72600.719520000013</v>
      </c>
      <c r="H1339" s="3">
        <f t="shared" si="41"/>
        <v>0.69000000000232831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3717.38</v>
      </c>
      <c r="D1341" s="2">
        <f>BILANCA!E338</f>
        <v>3700.24</v>
      </c>
      <c r="E1341" s="2">
        <v>0</v>
      </c>
      <c r="F1341" s="2">
        <v>0</v>
      </c>
      <c r="G1341" s="3">
        <f t="shared" si="52"/>
        <v>3680.0116600000001</v>
      </c>
      <c r="H1341" s="3">
        <f t="shared" si="41"/>
        <v>0.61999999999989086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1577.65</v>
      </c>
      <c r="D1347" s="2">
        <f>BILANCA!E344</f>
        <v>1577.65</v>
      </c>
      <c r="E1347" s="2">
        <v>0</v>
      </c>
      <c r="F1347" s="2">
        <v>0</v>
      </c>
      <c r="G1347" s="3">
        <f t="shared" si="52"/>
        <v>1595.0041500000002</v>
      </c>
      <c r="H1347" s="3">
        <f t="shared" si="41"/>
        <v>0.6999999999998181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14631.77</v>
      </c>
      <c r="E1383" s="2">
        <v>0</v>
      </c>
      <c r="F1383" s="2">
        <v>0</v>
      </c>
      <c r="G1383" s="3">
        <f t="shared" si="59"/>
        <v>10915.30042</v>
      </c>
      <c r="H1383" s="3">
        <f t="shared" si="60"/>
        <v>0.22999999999956344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66934.11</v>
      </c>
      <c r="D1395" s="2">
        <f>BILANCA!E392</f>
        <v>0</v>
      </c>
      <c r="E1395" s="2">
        <v>0</v>
      </c>
      <c r="F1395" s="2">
        <v>0</v>
      </c>
      <c r="G1395" s="3">
        <f t="shared" si="61"/>
        <v>25769.63235</v>
      </c>
      <c r="H1395" s="3">
        <f t="shared" si="62"/>
        <v>0.11000000000058208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1301695.03</v>
      </c>
      <c r="D1510" s="2">
        <f>'RAS-funkcijski'!E114</f>
        <v>1396688.52</v>
      </c>
      <c r="E1510" s="2">
        <v>0</v>
      </c>
      <c r="F1510" s="2">
        <v>0</v>
      </c>
      <c r="G1510" s="3">
        <f t="shared" si="52"/>
        <v>450457.9277</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1301695.03</v>
      </c>
      <c r="D1511" s="2">
        <f>'RAS-funkcijski'!E115</f>
        <v>1396688.52</v>
      </c>
      <c r="E1511" s="2">
        <v>0</v>
      </c>
      <c r="F1511" s="2">
        <v>0</v>
      </c>
      <c r="G1511" s="3">
        <f t="shared" si="52"/>
        <v>454552.99976999999</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1301695.03</v>
      </c>
      <c r="D1513" s="2">
        <f>'RAS-funkcijski'!E117</f>
        <v>1396688.52</v>
      </c>
      <c r="E1513" s="2">
        <v>0</v>
      </c>
      <c r="F1513" s="2">
        <v>0</v>
      </c>
      <c r="G1513" s="3">
        <f t="shared" si="52"/>
        <v>462743.14391000004</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1301695.03</v>
      </c>
      <c r="D1537" s="14">
        <f>'RAS-funkcijski'!E141</f>
        <v>1396688.52</v>
      </c>
      <c r="E1537" s="14">
        <v>0</v>
      </c>
      <c r="F1537" s="14">
        <v>0</v>
      </c>
      <c r="G1537" s="15">
        <f t="shared" si="52"/>
        <v>561024.87358999997</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18085.54</v>
      </c>
      <c r="D1538" s="7">
        <f>'P-VRIO'!E5</f>
        <v>4969.4399999999996</v>
      </c>
      <c r="E1538" s="7">
        <v>0</v>
      </c>
      <c r="F1538" s="7">
        <v>0</v>
      </c>
      <c r="G1538" s="8">
        <f t="shared" si="52"/>
        <v>28.024419999999999</v>
      </c>
      <c r="H1538" s="8">
        <f t="shared" si="63"/>
        <v>0.89999999999872671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4969.4399999999996</v>
      </c>
      <c r="E1539" s="2">
        <v>0</v>
      </c>
      <c r="F1539" s="2">
        <v>0</v>
      </c>
      <c r="G1539" s="3">
        <f t="shared" si="52"/>
        <v>19.877759999999999</v>
      </c>
      <c r="H1539" s="3">
        <f t="shared" si="63"/>
        <v>0.43999999999959982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4969.4399999999996</v>
      </c>
      <c r="E1540" s="2">
        <v>0</v>
      </c>
      <c r="F1540" s="2">
        <v>0</v>
      </c>
      <c r="G1540" s="3">
        <f t="shared" si="52"/>
        <v>29.81664</v>
      </c>
      <c r="H1540" s="3">
        <f t="shared" si="63"/>
        <v>0.43999999999959982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4969.4399999999996</v>
      </c>
      <c r="E1542" s="2">
        <v>0</v>
      </c>
      <c r="F1542" s="2">
        <v>0</v>
      </c>
      <c r="G1542" s="3">
        <f t="shared" si="52"/>
        <v>49.694399999999995</v>
      </c>
      <c r="H1542" s="3">
        <f t="shared" si="63"/>
        <v>0.43999999999959982</v>
      </c>
      <c r="I1542" s="11">
        <f t="shared" si="64"/>
        <v>21.865535999980111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18085.54</v>
      </c>
      <c r="D1555" s="2">
        <f>'P-VRIO'!E22</f>
        <v>0</v>
      </c>
      <c r="E1555" s="2">
        <v>0</v>
      </c>
      <c r="F1555" s="2">
        <v>0</v>
      </c>
      <c r="G1555" s="3">
        <f t="shared" si="52"/>
        <v>325.53971999999999</v>
      </c>
      <c r="H1555" s="3">
        <f t="shared" si="63"/>
        <v>0.45999999999912689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18085.54</v>
      </c>
      <c r="D1556" s="2">
        <f>'P-VRIO'!E23</f>
        <v>0</v>
      </c>
      <c r="E1556" s="2">
        <v>0</v>
      </c>
      <c r="F1556" s="2">
        <v>0</v>
      </c>
      <c r="G1556" s="3">
        <f t="shared" si="52"/>
        <v>343.62526000000003</v>
      </c>
      <c r="H1556" s="3">
        <f t="shared" si="63"/>
        <v>0.45999999999912689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18085.54</v>
      </c>
      <c r="D1558" s="2">
        <f>'P-VRIO'!E25</f>
        <v>0</v>
      </c>
      <c r="E1558" s="2">
        <v>0</v>
      </c>
      <c r="F1558" s="2">
        <v>0</v>
      </c>
      <c r="G1558" s="3">
        <f t="shared" si="52"/>
        <v>379.79634000000004</v>
      </c>
      <c r="H1558" s="3">
        <f t="shared" si="63"/>
        <v>0.45999999999912689</v>
      </c>
      <c r="I1558" s="11">
        <f t="shared" si="66"/>
        <v>174.70631639966842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53265.88</v>
      </c>
      <c r="D1582" s="7"/>
      <c r="E1582" s="7">
        <v>0</v>
      </c>
      <c r="F1582" s="7">
        <v>0</v>
      </c>
      <c r="G1582" s="8">
        <f t="shared" ref="G1582:G1686" si="70">B1582/1000*C1582</f>
        <v>53.265879999999996</v>
      </c>
      <c r="H1582" s="8">
        <f t="shared" ref="H1582:H1686" si="71">ABS(C1582-ROUND(C1582,0))</f>
        <v>0.12000000000261934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1409540.73</v>
      </c>
      <c r="D1583" s="2">
        <v>0</v>
      </c>
      <c r="E1583" s="2">
        <v>0</v>
      </c>
      <c r="F1583" s="2">
        <v>0</v>
      </c>
      <c r="G1583" s="3">
        <f t="shared" si="70"/>
        <v>2819.0814599999999</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1384836.02</v>
      </c>
      <c r="D1585" s="2">
        <v>0</v>
      </c>
      <c r="E1585" s="2">
        <v>0</v>
      </c>
      <c r="F1585" s="2">
        <v>0</v>
      </c>
      <c r="G1585" s="3">
        <f t="shared" si="70"/>
        <v>5539.3440799999998</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1073065.21</v>
      </c>
      <c r="D1586" s="2">
        <v>0</v>
      </c>
      <c r="E1586" s="2">
        <v>0</v>
      </c>
      <c r="F1586" s="2">
        <v>0</v>
      </c>
      <c r="G1586" s="3">
        <f t="shared" si="70"/>
        <v>5365.3260499999997</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290152.59000000003</v>
      </c>
      <c r="D1587" s="2">
        <v>0</v>
      </c>
      <c r="E1587" s="2">
        <v>0</v>
      </c>
      <c r="F1587" s="2">
        <v>0</v>
      </c>
      <c r="G1587" s="3">
        <f t="shared" si="70"/>
        <v>1740.9155400000002</v>
      </c>
      <c r="H1587" s="3">
        <f t="shared" si="71"/>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401.52</v>
      </c>
      <c r="D1588" s="2">
        <v>0</v>
      </c>
      <c r="E1588" s="2">
        <v>0</v>
      </c>
      <c r="F1588" s="2">
        <v>0</v>
      </c>
      <c r="G1588" s="3">
        <f t="shared" si="70"/>
        <v>2.8106399999999998</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20848.39</v>
      </c>
      <c r="D1591" s="2">
        <v>0</v>
      </c>
      <c r="E1591" s="2">
        <v>0</v>
      </c>
      <c r="F1591" s="2">
        <v>0</v>
      </c>
      <c r="G1591" s="3">
        <f t="shared" si="70"/>
        <v>208.48390000000001</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368.31</v>
      </c>
      <c r="D1593" s="2">
        <v>0</v>
      </c>
      <c r="E1593" s="2">
        <v>0</v>
      </c>
      <c r="F1593" s="2">
        <v>0</v>
      </c>
      <c r="G1593" s="3">
        <f t="shared" si="70"/>
        <v>4.4197199999999999</v>
      </c>
      <c r="H1593" s="3">
        <f t="shared" si="71"/>
        <v>0.31000000000000227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18072.04</v>
      </c>
      <c r="D1594" s="2">
        <v>0</v>
      </c>
      <c r="E1594" s="2">
        <v>0</v>
      </c>
      <c r="F1594" s="2">
        <v>0</v>
      </c>
      <c r="G1594" s="3">
        <f t="shared" si="70"/>
        <v>234.93652</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6632.67</v>
      </c>
      <c r="D1601" s="2">
        <v>0</v>
      </c>
      <c r="E1601" s="2">
        <v>0</v>
      </c>
      <c r="F1601" s="2">
        <v>0</v>
      </c>
      <c r="G1601" s="3">
        <f>B1601/1000*C1601</f>
        <v>132.6534</v>
      </c>
      <c r="H1601" s="3">
        <f>ABS(C1601-ROUND(C1601,0))</f>
        <v>0.32999999999992724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1358913.41</v>
      </c>
      <c r="D1602" s="2">
        <v>0</v>
      </c>
      <c r="E1602" s="2">
        <v>0</v>
      </c>
      <c r="F1602" s="2">
        <v>0</v>
      </c>
      <c r="G1602" s="3">
        <f t="shared" si="70"/>
        <v>28537.18161</v>
      </c>
      <c r="H1602" s="3">
        <f t="shared" si="71"/>
        <v>0.40999999991618097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1334915.77</v>
      </c>
      <c r="D1604" s="2">
        <v>0</v>
      </c>
      <c r="E1604" s="2">
        <v>0</v>
      </c>
      <c r="F1604" s="2">
        <v>0</v>
      </c>
      <c r="G1604" s="3">
        <f t="shared" si="70"/>
        <v>30703.062709999998</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1073065.21</v>
      </c>
      <c r="D1605" s="2">
        <v>0</v>
      </c>
      <c r="E1605" s="2">
        <v>0</v>
      </c>
      <c r="F1605" s="2">
        <v>0</v>
      </c>
      <c r="G1605" s="3">
        <f t="shared" si="70"/>
        <v>25753.565040000001</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229245.05</v>
      </c>
      <c r="D1606" s="2">
        <v>0</v>
      </c>
      <c r="E1606" s="2">
        <v>0</v>
      </c>
      <c r="F1606" s="2">
        <v>0</v>
      </c>
      <c r="G1606" s="3">
        <f t="shared" si="70"/>
        <v>5731.1262500000003</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401.52</v>
      </c>
      <c r="D1607" s="2">
        <v>0</v>
      </c>
      <c r="E1607" s="2">
        <v>0</v>
      </c>
      <c r="F1607" s="2">
        <v>0</v>
      </c>
      <c r="G1607" s="3">
        <f t="shared" si="70"/>
        <v>10.43952</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31835.68</v>
      </c>
      <c r="D1610" s="2">
        <v>0</v>
      </c>
      <c r="E1610" s="2">
        <v>0</v>
      </c>
      <c r="F1610" s="2">
        <v>0</v>
      </c>
      <c r="G1610" s="3">
        <f t="shared" si="70"/>
        <v>923.23472000000004</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368.31</v>
      </c>
      <c r="D1612" s="2">
        <v>0</v>
      </c>
      <c r="E1612" s="2">
        <v>0</v>
      </c>
      <c r="F1612" s="2">
        <v>0</v>
      </c>
      <c r="G1612" s="3">
        <f t="shared" si="70"/>
        <v>11.41761</v>
      </c>
      <c r="H1612" s="3">
        <f t="shared" si="71"/>
        <v>0.31000000000000227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18089.18</v>
      </c>
      <c r="D1613" s="2">
        <v>0</v>
      </c>
      <c r="E1613" s="2">
        <v>0</v>
      </c>
      <c r="F1613" s="2">
        <v>0</v>
      </c>
      <c r="G1613" s="3">
        <f t="shared" si="70"/>
        <v>578.85375999999997</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5908.46</v>
      </c>
      <c r="D1620" s="2">
        <v>0</v>
      </c>
      <c r="E1620" s="2">
        <v>0</v>
      </c>
      <c r="F1620" s="2">
        <v>0</v>
      </c>
      <c r="G1620" s="3">
        <f>B1620/1000*C1620</f>
        <v>230.42993999999999</v>
      </c>
      <c r="H1620" s="3">
        <f>ABS(C1620-ROUND(C1620,0))</f>
        <v>0.46000000000003638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103893.19999999995</v>
      </c>
      <c r="D1621" s="2">
        <v>0</v>
      </c>
      <c r="E1621" s="2">
        <v>0</v>
      </c>
      <c r="F1621" s="2">
        <v>0</v>
      </c>
      <c r="G1621" s="3">
        <f t="shared" si="70"/>
        <v>4155.7279999999982</v>
      </c>
      <c r="H1621" s="3">
        <f t="shared" si="71"/>
        <v>0.19999999995343387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103893.2</v>
      </c>
      <c r="D1622" s="2">
        <v>0</v>
      </c>
      <c r="E1622" s="2">
        <v>0</v>
      </c>
      <c r="F1622" s="2">
        <v>0</v>
      </c>
      <c r="G1622" s="3">
        <f t="shared" si="70"/>
        <v>4259.6212000000005</v>
      </c>
      <c r="H1622" s="3">
        <f t="shared" si="71"/>
        <v>0.19999999999708962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85561.189999999988</v>
      </c>
      <c r="D1628" s="2">
        <v>0</v>
      </c>
      <c r="E1628" s="2">
        <v>0</v>
      </c>
      <c r="F1628" s="2">
        <v>0</v>
      </c>
      <c r="G1628" s="3">
        <f t="shared" si="70"/>
        <v>4021.3759299999992</v>
      </c>
      <c r="H1628" s="3">
        <f t="shared" si="71"/>
        <v>0.18999999998777639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83919.15</v>
      </c>
      <c r="D1634" s="2">
        <v>0</v>
      </c>
      <c r="E1634" s="2">
        <v>0</v>
      </c>
      <c r="F1634" s="2">
        <v>0</v>
      </c>
      <c r="G1634" s="3">
        <f t="shared" si="70"/>
        <v>4447.7149499999996</v>
      </c>
      <c r="H1634" s="3">
        <f t="shared" si="71"/>
        <v>0.14999999999417923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83919.15</v>
      </c>
      <c r="D1635" s="2">
        <v>0</v>
      </c>
      <c r="E1635" s="2">
        <v>0</v>
      </c>
      <c r="F1635" s="2">
        <v>0</v>
      </c>
      <c r="G1635" s="3">
        <f t="shared" si="70"/>
        <v>4531.6340999999993</v>
      </c>
      <c r="H1635" s="3">
        <f t="shared" si="71"/>
        <v>0.14999999999417923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64.39</v>
      </c>
      <c r="D1654" s="2">
        <v>0</v>
      </c>
      <c r="E1654" s="2">
        <v>0</v>
      </c>
      <c r="F1654" s="2">
        <v>0</v>
      </c>
      <c r="G1654" s="3">
        <f t="shared" si="70"/>
        <v>4.7004700000000001</v>
      </c>
      <c r="H1654" s="3">
        <f t="shared" si="71"/>
        <v>0.39000000000000057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64.39</v>
      </c>
      <c r="D1655" s="2">
        <v>0</v>
      </c>
      <c r="E1655" s="2">
        <v>0</v>
      </c>
      <c r="F1655" s="2">
        <v>0</v>
      </c>
      <c r="G1655" s="3">
        <f t="shared" si="70"/>
        <v>4.7648599999999997</v>
      </c>
      <c r="H1655" s="3">
        <f t="shared" si="71"/>
        <v>0.39000000000000057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1577.65</v>
      </c>
      <c r="D1664" s="2">
        <v>0</v>
      </c>
      <c r="E1664" s="2">
        <v>0</v>
      </c>
      <c r="F1664" s="2">
        <v>0</v>
      </c>
      <c r="G1664" s="3">
        <f t="shared" si="70"/>
        <v>130.94495000000001</v>
      </c>
      <c r="H1664" s="3">
        <f t="shared" si="71"/>
        <v>0.34999999999990905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1577.65</v>
      </c>
      <c r="D1668" s="2">
        <v>0</v>
      </c>
      <c r="E1668" s="2">
        <v>0</v>
      </c>
      <c r="F1668" s="2">
        <v>0</v>
      </c>
      <c r="G1668" s="3">
        <f t="shared" si="70"/>
        <v>137.25555</v>
      </c>
      <c r="H1668" s="3">
        <f t="shared" si="71"/>
        <v>0.34999999999990905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3700.24</v>
      </c>
      <c r="D1669" s="2">
        <v>0</v>
      </c>
      <c r="E1669" s="2">
        <v>0</v>
      </c>
      <c r="F1669" s="2">
        <v>0</v>
      </c>
      <c r="G1669" s="3">
        <f t="shared" si="70"/>
        <v>325.62111999999996</v>
      </c>
      <c r="H1669" s="3">
        <f t="shared" si="71"/>
        <v>0.23999999999978172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130</v>
      </c>
      <c r="D1670" s="2">
        <v>0</v>
      </c>
      <c r="E1670" s="2">
        <v>0</v>
      </c>
      <c r="F1670" s="2">
        <v>0</v>
      </c>
      <c r="G1670" s="3">
        <f t="shared" si="70"/>
        <v>11.57</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3570.24</v>
      </c>
      <c r="D1673" s="2">
        <v>0</v>
      </c>
      <c r="E1673" s="2">
        <v>0</v>
      </c>
      <c r="F1673" s="2">
        <v>0</v>
      </c>
      <c r="G1673" s="3">
        <f t="shared" si="70"/>
        <v>328.46207999999996</v>
      </c>
      <c r="H1673" s="3">
        <f t="shared" si="71"/>
        <v>0.23999999999978172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14631.77</v>
      </c>
      <c r="D1680" s="2">
        <v>0</v>
      </c>
      <c r="E1680" s="2">
        <v>0</v>
      </c>
      <c r="F1680" s="2">
        <v>0</v>
      </c>
      <c r="G1680" s="3">
        <f>B1680/1000*C1680</f>
        <v>1448.5452300000002</v>
      </c>
      <c r="H1680" s="3">
        <f>ABS(C1680-ROUND(C1680,0))</f>
        <v>0.22999999999956344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12165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1294558.5400000003</v>
      </c>
      <c r="I17" s="275">
        <f>'PR-RAS'!E6</f>
        <v>1343304.1600000001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1288805.7799999998</v>
      </c>
      <c r="I18" s="275">
        <f>'PR-RAS'!E152</f>
        <v>1378602.98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27146.309999999525</v>
      </c>
      <c r="I20" s="275">
        <f>'PR-RAS'!E650</f>
        <v>80530.669999999867</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1185551.7200000002</v>
      </c>
      <c r="I22" s="275">
        <f>BILANCA!E7</f>
        <v>1146642.2300000002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26119.57</v>
      </c>
      <c r="I23" s="275">
        <f>BILANCA!E69</f>
        <v>23362.53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53265.88</v>
      </c>
      <c r="I24" s="275">
        <f>BILANCA!E177</f>
        <v>103893.2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1158405.4099999999</v>
      </c>
      <c r="I25" s="275">
        <f>BILANCA!E251</f>
        <v>1066111.56</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1301695.03</v>
      </c>
      <c r="I30" s="275">
        <f>'RAS-funkcijski'!E114</f>
        <v>1396688.52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1301695.03</v>
      </c>
      <c r="I31" s="275">
        <f>'RAS-funkcijski'!E141</f>
        <v>1396688.52</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18085.54</v>
      </c>
      <c r="I33" s="275">
        <f>'P-VRIO'!E5</f>
        <v>4969.4399999999996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18085.54</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53265.88</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103893.19999999995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103893.2</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856" sqref="E8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1294558.5400000003</v>
      </c>
      <c r="E6" s="60">
        <f>E7+E43+E49+E82+E106+E125+E134+E140</f>
        <v>1343304.1600000001</v>
      </c>
      <c r="F6" s="45">
        <f t="shared" ref="F6:F132" si="0">IF(D6&lt;&gt;0,IF(E6/D6&gt;=100,"&gt;&gt;100",E6/D6*100),"-")</f>
        <v>103.76542415764372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1132906.4000000001</v>
      </c>
      <c r="E49" s="60">
        <f>E50+E53+E58+E61+E64+E68+E71+E74+E77</f>
        <v>1166153.5000000002</v>
      </c>
      <c r="F49" s="45">
        <f t="shared" si="0"/>
        <v>102.93467315569937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1119504.32</v>
      </c>
      <c r="E68" s="60">
        <f t="shared" si="11"/>
        <v>1147581.1400000001</v>
      </c>
      <c r="F68" s="45">
        <f t="shared" si="0"/>
        <v>102.50796888394322</v>
      </c>
    </row>
    <row r="69" spans="1:6" ht="12.75" customHeight="1" x14ac:dyDescent="0.2">
      <c r="A69" s="63" t="s">
        <v>141</v>
      </c>
      <c r="B69" s="64" t="s">
        <v>142</v>
      </c>
      <c r="C69" s="247" t="s">
        <v>141</v>
      </c>
      <c r="D69" s="194">
        <v>1106936.81</v>
      </c>
      <c r="E69" s="194">
        <v>1131337.1100000001</v>
      </c>
      <c r="F69" s="45">
        <f t="shared" si="0"/>
        <v>102.20430830193462</v>
      </c>
    </row>
    <row r="70" spans="1:6" ht="24" x14ac:dyDescent="0.2">
      <c r="A70" s="63" t="s">
        <v>143</v>
      </c>
      <c r="B70" s="64" t="s">
        <v>144</v>
      </c>
      <c r="C70" s="247" t="s">
        <v>143</v>
      </c>
      <c r="D70" s="194">
        <v>12567.51</v>
      </c>
      <c r="E70" s="194">
        <v>16244.03</v>
      </c>
      <c r="F70" s="45">
        <f t="shared" si="0"/>
        <v>129.25416411047217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4000</v>
      </c>
      <c r="E74" s="60">
        <f t="shared" si="13"/>
        <v>0</v>
      </c>
      <c r="F74" s="45">
        <f t="shared" si="0"/>
        <v>0</v>
      </c>
    </row>
    <row r="75" spans="1:6" ht="12.75" customHeight="1" x14ac:dyDescent="0.2">
      <c r="A75" s="63" t="s">
        <v>153</v>
      </c>
      <c r="B75" s="65" t="s">
        <v>154</v>
      </c>
      <c r="C75" s="247" t="s">
        <v>153</v>
      </c>
      <c r="D75" s="194">
        <v>4000</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9402.08</v>
      </c>
      <c r="E77" s="60">
        <f t="shared" si="14"/>
        <v>18572.36</v>
      </c>
      <c r="F77" s="45">
        <f t="shared" si="0"/>
        <v>197.53458809114579</v>
      </c>
    </row>
    <row r="78" spans="1:6" ht="12.75" customHeight="1" x14ac:dyDescent="0.2">
      <c r="A78" s="63">
        <v>6391</v>
      </c>
      <c r="B78" s="64" t="s">
        <v>159</v>
      </c>
      <c r="C78" s="247" t="s">
        <v>160</v>
      </c>
      <c r="D78" s="194">
        <v>1410.31</v>
      </c>
      <c r="E78" s="194">
        <v>2785.86</v>
      </c>
      <c r="F78" s="45">
        <f t="shared" si="0"/>
        <v>197.53529365884097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7991.77</v>
      </c>
      <c r="E80" s="194">
        <v>15786.5</v>
      </c>
      <c r="F80" s="45">
        <f t="shared" si="0"/>
        <v>197.53446357940732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0.03</v>
      </c>
      <c r="E82" s="60">
        <f t="shared" si="15"/>
        <v>7.0000000000000007E-2</v>
      </c>
      <c r="F82" s="45">
        <f t="shared" si="0"/>
        <v>233.33333333333334</v>
      </c>
    </row>
    <row r="83" spans="1:6" ht="12.75" customHeight="1" x14ac:dyDescent="0.2">
      <c r="A83" s="63">
        <v>641</v>
      </c>
      <c r="B83" s="64" t="s">
        <v>169</v>
      </c>
      <c r="C83" s="247" t="s">
        <v>170</v>
      </c>
      <c r="D83" s="60">
        <f t="shared" ref="D83:E83" si="16">SUM(D84:D90)</f>
        <v>0.03</v>
      </c>
      <c r="E83" s="60">
        <f t="shared" si="16"/>
        <v>7.0000000000000007E-2</v>
      </c>
      <c r="F83" s="45">
        <f t="shared" si="0"/>
        <v>233.33333333333334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0.03</v>
      </c>
      <c r="E85" s="194">
        <v>7.0000000000000007E-2</v>
      </c>
      <c r="F85" s="45">
        <f t="shared" si="0"/>
        <v>233.33333333333334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661.98</v>
      </c>
      <c r="E106" s="60">
        <f>E107+E112+E120+E124</f>
        <v>186</v>
      </c>
      <c r="F106" s="45">
        <f t="shared" si="0"/>
        <v>28.09752560500317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661.98</v>
      </c>
      <c r="E112" s="60">
        <f t="shared" si="20"/>
        <v>186</v>
      </c>
      <c r="F112" s="45">
        <f t="shared" si="0"/>
        <v>28.09752560500317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661.98</v>
      </c>
      <c r="E117" s="194">
        <v>186</v>
      </c>
      <c r="F117" s="45">
        <f t="shared" si="0"/>
        <v>28.09752560500317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1528.59</v>
      </c>
      <c r="E125" s="60">
        <f t="shared" si="22"/>
        <v>1437.9</v>
      </c>
      <c r="F125" s="45">
        <f t="shared" si="0"/>
        <v>94.067081427982657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1528.59</v>
      </c>
      <c r="E129" s="60">
        <f t="shared" si="24"/>
        <v>1437.9</v>
      </c>
      <c r="F129" s="45">
        <f t="shared" si="0"/>
        <v>94.067081427982657</v>
      </c>
    </row>
    <row r="130" spans="1:6" ht="12.75" customHeight="1" x14ac:dyDescent="0.2">
      <c r="A130" s="63">
        <v>6631</v>
      </c>
      <c r="B130" s="65" t="s">
        <v>263</v>
      </c>
      <c r="C130" s="247" t="s">
        <v>264</v>
      </c>
      <c r="D130" s="194">
        <v>1528.59</v>
      </c>
      <c r="E130" s="194">
        <v>1437.9</v>
      </c>
      <c r="F130" s="45">
        <f t="shared" si="0"/>
        <v>94.067081427982657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159461.54</v>
      </c>
      <c r="E134" s="60">
        <f t="shared" si="25"/>
        <v>175526.69</v>
      </c>
      <c r="F134" s="45">
        <f t="shared" ref="F134:F229" si="26">IF(D134&lt;&gt;0,IF(E134/D134&gt;=100,"&gt;&gt;100",E134/D134*100),"-")</f>
        <v>110.07462363652074</v>
      </c>
    </row>
    <row r="135" spans="1:6" ht="24" x14ac:dyDescent="0.2">
      <c r="A135" s="63">
        <v>671</v>
      </c>
      <c r="B135" s="182" t="s">
        <v>273</v>
      </c>
      <c r="C135" s="247" t="s">
        <v>274</v>
      </c>
      <c r="D135" s="60">
        <f t="shared" ref="D135:E135" si="27">SUM(D136:D138)</f>
        <v>159461.54</v>
      </c>
      <c r="E135" s="60">
        <f t="shared" si="27"/>
        <v>175526.69</v>
      </c>
      <c r="F135" s="45">
        <f t="shared" si="26"/>
        <v>110.07462363652074</v>
      </c>
    </row>
    <row r="136" spans="1:6" ht="12.75" customHeight="1" x14ac:dyDescent="0.2">
      <c r="A136" s="63">
        <v>6711</v>
      </c>
      <c r="B136" s="65" t="s">
        <v>275</v>
      </c>
      <c r="C136" s="247" t="s">
        <v>276</v>
      </c>
      <c r="D136" s="194">
        <v>159461.54</v>
      </c>
      <c r="E136" s="194">
        <v>174038.29</v>
      </c>
      <c r="F136" s="45">
        <f t="shared" si="26"/>
        <v>109.14123242507252</v>
      </c>
    </row>
    <row r="137" spans="1:6" ht="24" x14ac:dyDescent="0.2">
      <c r="A137" s="63">
        <v>6712</v>
      </c>
      <c r="B137" s="182" t="s">
        <v>277</v>
      </c>
      <c r="C137" s="247" t="s">
        <v>278</v>
      </c>
      <c r="D137" s="194">
        <v>0</v>
      </c>
      <c r="E137" s="194">
        <v>1488.4</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1288805.7799999998</v>
      </c>
      <c r="E152" s="60">
        <f>E153+E164+E202+E221+E230+E262+E273</f>
        <v>1378602.98</v>
      </c>
      <c r="F152" s="45">
        <f t="shared" si="26"/>
        <v>106.96747340782412</v>
      </c>
    </row>
    <row r="153" spans="1:6" ht="12.75" customHeight="1" x14ac:dyDescent="0.2">
      <c r="A153" s="63">
        <v>31</v>
      </c>
      <c r="B153" s="64" t="s">
        <v>308</v>
      </c>
      <c r="C153" s="247" t="s">
        <v>3</v>
      </c>
      <c r="D153" s="60">
        <f t="shared" ref="D153:E153" si="30">D154+D159+D160</f>
        <v>1031381.51</v>
      </c>
      <c r="E153" s="60">
        <f t="shared" si="30"/>
        <v>1066432.54</v>
      </c>
      <c r="F153" s="45">
        <f t="shared" si="26"/>
        <v>103.39845437019713</v>
      </c>
    </row>
    <row r="154" spans="1:6" ht="12.75" customHeight="1" x14ac:dyDescent="0.2">
      <c r="A154" s="63">
        <v>311</v>
      </c>
      <c r="B154" s="64" t="s">
        <v>309</v>
      </c>
      <c r="C154" s="247" t="s">
        <v>310</v>
      </c>
      <c r="D154" s="60">
        <f t="shared" ref="D154:E154" si="31">SUM(D155:D158)</f>
        <v>849862.37</v>
      </c>
      <c r="E154" s="60">
        <f t="shared" si="31"/>
        <v>874176.33</v>
      </c>
      <c r="F154" s="45">
        <f t="shared" si="26"/>
        <v>102.86092911726401</v>
      </c>
    </row>
    <row r="155" spans="1:6" ht="12.75" customHeight="1" x14ac:dyDescent="0.2">
      <c r="A155" s="63">
        <v>3111</v>
      </c>
      <c r="B155" s="64" t="s">
        <v>311</v>
      </c>
      <c r="C155" s="247" t="s">
        <v>312</v>
      </c>
      <c r="D155" s="194">
        <v>849862.37</v>
      </c>
      <c r="E155" s="194">
        <v>874176.33</v>
      </c>
      <c r="F155" s="45">
        <f t="shared" si="26"/>
        <v>102.86092911726401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41071.46</v>
      </c>
      <c r="E159" s="194">
        <v>47100.04</v>
      </c>
      <c r="F159" s="45">
        <f t="shared" si="26"/>
        <v>114.67827050706256</v>
      </c>
    </row>
    <row r="160" spans="1:6" ht="12.75" customHeight="1" x14ac:dyDescent="0.2">
      <c r="A160" s="63">
        <v>313</v>
      </c>
      <c r="B160" s="65" t="s">
        <v>321</v>
      </c>
      <c r="C160" s="247" t="s">
        <v>322</v>
      </c>
      <c r="D160" s="60">
        <f t="shared" ref="D160:E160" si="32">SUM(D161:D163)</f>
        <v>140447.67999999999</v>
      </c>
      <c r="E160" s="60">
        <f t="shared" si="32"/>
        <v>145156.17000000001</v>
      </c>
      <c r="F160" s="45">
        <f t="shared" si="26"/>
        <v>103.35248684777136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140393.65</v>
      </c>
      <c r="E162" s="194">
        <v>145156.17000000001</v>
      </c>
      <c r="F162" s="45">
        <f t="shared" si="26"/>
        <v>103.39226168704924</v>
      </c>
    </row>
    <row r="163" spans="1:6" ht="12.75" customHeight="1" x14ac:dyDescent="0.2">
      <c r="A163" s="63">
        <v>3133</v>
      </c>
      <c r="B163" s="64" t="s">
        <v>327</v>
      </c>
      <c r="C163" s="247" t="s">
        <v>328</v>
      </c>
      <c r="D163" s="194">
        <v>54.03</v>
      </c>
      <c r="E163" s="194"/>
      <c r="F163" s="45">
        <f t="shared" si="26"/>
        <v>0</v>
      </c>
    </row>
    <row r="164" spans="1:6" ht="12.75" customHeight="1" x14ac:dyDescent="0.2">
      <c r="A164" s="70">
        <v>32</v>
      </c>
      <c r="B164" s="65" t="s">
        <v>329</v>
      </c>
      <c r="C164" s="247" t="s">
        <v>330</v>
      </c>
      <c r="D164" s="60">
        <f>D165+D170+D178+D188+D189+D194</f>
        <v>224821.77000000002</v>
      </c>
      <c r="E164" s="60">
        <f>E165+E170+E178+E188+E189+E194</f>
        <v>290488.18</v>
      </c>
      <c r="F164" s="45">
        <f t="shared" si="26"/>
        <v>129.20820790620053</v>
      </c>
    </row>
    <row r="165" spans="1:6" ht="12.75" customHeight="1" x14ac:dyDescent="0.2">
      <c r="A165" s="63">
        <v>321</v>
      </c>
      <c r="B165" s="64" t="s">
        <v>331</v>
      </c>
      <c r="C165" s="247" t="s">
        <v>332</v>
      </c>
      <c r="D165" s="60">
        <f t="shared" ref="D165:E165" si="33">SUM(D166:D169)</f>
        <v>35397.61</v>
      </c>
      <c r="E165" s="60">
        <f t="shared" si="33"/>
        <v>26911.629999999997</v>
      </c>
      <c r="F165" s="45">
        <f t="shared" si="26"/>
        <v>76.026686547481589</v>
      </c>
    </row>
    <row r="166" spans="1:6" ht="12.75" customHeight="1" x14ac:dyDescent="0.2">
      <c r="A166" s="63">
        <v>3211</v>
      </c>
      <c r="B166" s="64" t="s">
        <v>333</v>
      </c>
      <c r="C166" s="247" t="s">
        <v>334</v>
      </c>
      <c r="D166" s="194">
        <v>12369.01</v>
      </c>
      <c r="E166" s="194">
        <v>4680.8500000000004</v>
      </c>
      <c r="F166" s="45">
        <f t="shared" si="26"/>
        <v>37.84336822429605</v>
      </c>
    </row>
    <row r="167" spans="1:6" ht="12.75" customHeight="1" x14ac:dyDescent="0.2">
      <c r="A167" s="63">
        <v>3212</v>
      </c>
      <c r="B167" s="64" t="s">
        <v>335</v>
      </c>
      <c r="C167" s="247" t="s">
        <v>336</v>
      </c>
      <c r="D167" s="194">
        <v>22450.7</v>
      </c>
      <c r="E167" s="194">
        <v>21144.78</v>
      </c>
      <c r="F167" s="45">
        <f t="shared" si="26"/>
        <v>94.18316578102241</v>
      </c>
    </row>
    <row r="168" spans="1:6" ht="12.75" customHeight="1" x14ac:dyDescent="0.2">
      <c r="A168" s="63">
        <v>3213</v>
      </c>
      <c r="B168" s="64" t="s">
        <v>337</v>
      </c>
      <c r="C168" s="247" t="s">
        <v>338</v>
      </c>
      <c r="D168" s="194">
        <v>347.5</v>
      </c>
      <c r="E168" s="194">
        <v>702</v>
      </c>
      <c r="F168" s="45">
        <f t="shared" si="26"/>
        <v>202.01438848920864</v>
      </c>
    </row>
    <row r="169" spans="1:6" ht="12.75" customHeight="1" x14ac:dyDescent="0.2">
      <c r="A169" s="63">
        <v>3214</v>
      </c>
      <c r="B169" s="64" t="s">
        <v>339</v>
      </c>
      <c r="C169" s="247" t="s">
        <v>340</v>
      </c>
      <c r="D169" s="194">
        <v>230.4</v>
      </c>
      <c r="E169" s="194">
        <v>384</v>
      </c>
      <c r="F169" s="45">
        <f t="shared" si="26"/>
        <v>166.66666666666666</v>
      </c>
    </row>
    <row r="170" spans="1:6" ht="12.75" customHeight="1" x14ac:dyDescent="0.2">
      <c r="A170" s="63">
        <v>322</v>
      </c>
      <c r="B170" s="64" t="s">
        <v>341</v>
      </c>
      <c r="C170" s="247" t="s">
        <v>342</v>
      </c>
      <c r="D170" s="60">
        <f t="shared" ref="D170:E170" si="34">SUM(D171:D177)</f>
        <v>84282.23000000001</v>
      </c>
      <c r="E170" s="60">
        <f t="shared" si="34"/>
        <v>90422.180000000008</v>
      </c>
      <c r="F170" s="45">
        <f t="shared" si="26"/>
        <v>107.28498759465666</v>
      </c>
    </row>
    <row r="171" spans="1:6" ht="12.75" customHeight="1" x14ac:dyDescent="0.2">
      <c r="A171" s="63">
        <v>3221</v>
      </c>
      <c r="B171" s="64" t="s">
        <v>343</v>
      </c>
      <c r="C171" s="247" t="s">
        <v>344</v>
      </c>
      <c r="D171" s="194">
        <v>7600.72</v>
      </c>
      <c r="E171" s="194">
        <v>10077.299999999999</v>
      </c>
      <c r="F171" s="45">
        <f t="shared" si="26"/>
        <v>132.58349209022302</v>
      </c>
    </row>
    <row r="172" spans="1:6" ht="12.75" customHeight="1" x14ac:dyDescent="0.2">
      <c r="A172" s="63">
        <v>3222</v>
      </c>
      <c r="B172" s="64" t="s">
        <v>345</v>
      </c>
      <c r="C172" s="247" t="s">
        <v>346</v>
      </c>
      <c r="D172" s="194">
        <v>50300.36</v>
      </c>
      <c r="E172" s="194">
        <v>47820.53</v>
      </c>
      <c r="F172" s="45">
        <f t="shared" si="26"/>
        <v>95.06995576174802</v>
      </c>
    </row>
    <row r="173" spans="1:6" ht="12.75" customHeight="1" x14ac:dyDescent="0.2">
      <c r="A173" s="63">
        <v>3223</v>
      </c>
      <c r="B173" s="65" t="s">
        <v>347</v>
      </c>
      <c r="C173" s="247" t="s">
        <v>348</v>
      </c>
      <c r="D173" s="194">
        <v>24082.32</v>
      </c>
      <c r="E173" s="194">
        <v>26909.09</v>
      </c>
      <c r="F173" s="45">
        <f t="shared" si="26"/>
        <v>111.73794717452472</v>
      </c>
    </row>
    <row r="174" spans="1:6" ht="12.75" customHeight="1" x14ac:dyDescent="0.2">
      <c r="A174" s="63">
        <v>3224</v>
      </c>
      <c r="B174" s="65" t="s">
        <v>349</v>
      </c>
      <c r="C174" s="247" t="s">
        <v>350</v>
      </c>
      <c r="D174" s="194">
        <v>1839.1</v>
      </c>
      <c r="E174" s="194">
        <v>4168.13</v>
      </c>
      <c r="F174" s="45">
        <f t="shared" si="26"/>
        <v>226.63966070360507</v>
      </c>
    </row>
    <row r="175" spans="1:6" ht="12.75" customHeight="1" x14ac:dyDescent="0.2">
      <c r="A175" s="63">
        <v>3225</v>
      </c>
      <c r="B175" s="65" t="s">
        <v>351</v>
      </c>
      <c r="C175" s="247" t="s">
        <v>352</v>
      </c>
      <c r="D175" s="194">
        <v>181.74</v>
      </c>
      <c r="E175" s="194">
        <v>1211.6300000000001</v>
      </c>
      <c r="F175" s="45">
        <f t="shared" si="26"/>
        <v>666.68317376471884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277.99</v>
      </c>
      <c r="E177" s="194">
        <v>235.5</v>
      </c>
      <c r="F177" s="45">
        <f t="shared" si="26"/>
        <v>84.715277527968624</v>
      </c>
    </row>
    <row r="178" spans="1:6" ht="12.75" customHeight="1" x14ac:dyDescent="0.2">
      <c r="A178" s="63">
        <v>323</v>
      </c>
      <c r="B178" s="65" t="s">
        <v>357</v>
      </c>
      <c r="C178" s="247" t="s">
        <v>358</v>
      </c>
      <c r="D178" s="60">
        <f t="shared" ref="D178:E178" si="35">SUM(D179:D187)</f>
        <v>97864.94</v>
      </c>
      <c r="E178" s="60">
        <f t="shared" si="35"/>
        <v>163999.80000000002</v>
      </c>
      <c r="F178" s="45">
        <f t="shared" si="26"/>
        <v>167.57768410219228</v>
      </c>
    </row>
    <row r="179" spans="1:6" ht="12.75" customHeight="1" x14ac:dyDescent="0.2">
      <c r="A179" s="63">
        <v>3231</v>
      </c>
      <c r="B179" s="65" t="s">
        <v>359</v>
      </c>
      <c r="C179" s="247" t="s">
        <v>360</v>
      </c>
      <c r="D179" s="194">
        <v>62667.83</v>
      </c>
      <c r="E179" s="194">
        <v>71471.62</v>
      </c>
      <c r="F179" s="45">
        <f t="shared" si="26"/>
        <v>114.04834027283215</v>
      </c>
    </row>
    <row r="180" spans="1:6" ht="12.75" customHeight="1" x14ac:dyDescent="0.2">
      <c r="A180" s="63">
        <v>3232</v>
      </c>
      <c r="B180" s="65" t="s">
        <v>361</v>
      </c>
      <c r="C180" s="247" t="s">
        <v>362</v>
      </c>
      <c r="D180" s="194">
        <v>2295.0500000000002</v>
      </c>
      <c r="E180" s="194">
        <v>62223.88</v>
      </c>
      <c r="F180" s="45">
        <f t="shared" si="26"/>
        <v>2711.2211062939805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4430.25</v>
      </c>
      <c r="E182" s="194">
        <v>8013.47</v>
      </c>
      <c r="F182" s="45">
        <f t="shared" si="26"/>
        <v>180.88076293662886</v>
      </c>
    </row>
    <row r="183" spans="1:6" ht="12.75" customHeight="1" x14ac:dyDescent="0.2">
      <c r="A183" s="63">
        <v>3235</v>
      </c>
      <c r="B183" s="64" t="s">
        <v>367</v>
      </c>
      <c r="C183" s="247" t="s">
        <v>368</v>
      </c>
      <c r="D183" s="194">
        <v>16315.38</v>
      </c>
      <c r="E183" s="194">
        <v>12881.7</v>
      </c>
      <c r="F183" s="45">
        <f t="shared" si="26"/>
        <v>78.954336337860354</v>
      </c>
    </row>
    <row r="184" spans="1:6" ht="12.75" customHeight="1" x14ac:dyDescent="0.2">
      <c r="A184" s="63">
        <v>3236</v>
      </c>
      <c r="B184" s="64" t="s">
        <v>369</v>
      </c>
      <c r="C184" s="247" t="s">
        <v>370</v>
      </c>
      <c r="D184" s="194">
        <v>2743.92</v>
      </c>
      <c r="E184" s="194">
        <v>3316.86</v>
      </c>
      <c r="F184" s="45">
        <f t="shared" si="26"/>
        <v>120.88034636578327</v>
      </c>
    </row>
    <row r="185" spans="1:6" ht="12.75" customHeight="1" x14ac:dyDescent="0.2">
      <c r="A185" s="63">
        <v>3237</v>
      </c>
      <c r="B185" s="64" t="s">
        <v>371</v>
      </c>
      <c r="C185" s="247" t="s">
        <v>372</v>
      </c>
      <c r="D185" s="194">
        <v>4283.75</v>
      </c>
      <c r="E185" s="194">
        <v>2189.16</v>
      </c>
      <c r="F185" s="45">
        <f t="shared" si="26"/>
        <v>51.103822585351622</v>
      </c>
    </row>
    <row r="186" spans="1:6" ht="12.75" customHeight="1" x14ac:dyDescent="0.2">
      <c r="A186" s="63">
        <v>3238</v>
      </c>
      <c r="B186" s="64" t="s">
        <v>373</v>
      </c>
      <c r="C186" s="247" t="s">
        <v>374</v>
      </c>
      <c r="D186" s="194">
        <v>4022</v>
      </c>
      <c r="E186" s="194">
        <v>3199.7</v>
      </c>
      <c r="F186" s="45">
        <f t="shared" si="26"/>
        <v>79.554947787170562</v>
      </c>
    </row>
    <row r="187" spans="1:6" ht="12.75" customHeight="1" x14ac:dyDescent="0.2">
      <c r="A187" s="63">
        <v>3239</v>
      </c>
      <c r="B187" s="64" t="s">
        <v>375</v>
      </c>
      <c r="C187" s="247" t="s">
        <v>376</v>
      </c>
      <c r="D187" s="194">
        <v>1106.76</v>
      </c>
      <c r="E187" s="194">
        <v>703.41</v>
      </c>
      <c r="F187" s="45">
        <f t="shared" si="26"/>
        <v>63.555784451913688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7276.99</v>
      </c>
      <c r="E194" s="60">
        <f t="shared" si="36"/>
        <v>9154.57</v>
      </c>
      <c r="F194" s="45">
        <f t="shared" si="26"/>
        <v>125.80160203600666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236.5</v>
      </c>
      <c r="E196" s="194">
        <v>246.33</v>
      </c>
      <c r="F196" s="45">
        <f t="shared" si="26"/>
        <v>104.15644820295984</v>
      </c>
    </row>
    <row r="197" spans="1:6" ht="12.75" customHeight="1" x14ac:dyDescent="0.2">
      <c r="A197" s="63">
        <v>3293</v>
      </c>
      <c r="B197" s="64" t="s">
        <v>395</v>
      </c>
      <c r="C197" s="247" t="s">
        <v>396</v>
      </c>
      <c r="D197" s="194">
        <v>444.85</v>
      </c>
      <c r="E197" s="194">
        <v>1382.61</v>
      </c>
      <c r="F197" s="45">
        <f t="shared" si="26"/>
        <v>310.80364167696973</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3115.13</v>
      </c>
      <c r="E199" s="194">
        <v>3476.58</v>
      </c>
      <c r="F199" s="45">
        <f t="shared" si="26"/>
        <v>111.60304706384645</v>
      </c>
    </row>
    <row r="200" spans="1:6" ht="12.75" customHeight="1" x14ac:dyDescent="0.2">
      <c r="A200" s="63" t="s">
        <v>401</v>
      </c>
      <c r="B200" s="64" t="s">
        <v>402</v>
      </c>
      <c r="C200" s="247" t="s">
        <v>401</v>
      </c>
      <c r="D200" s="194">
        <v>2491.27</v>
      </c>
      <c r="E200" s="194"/>
      <c r="F200" s="45">
        <f t="shared" si="26"/>
        <v>0</v>
      </c>
    </row>
    <row r="201" spans="1:6" ht="12.75" customHeight="1" x14ac:dyDescent="0.2">
      <c r="A201" s="63">
        <v>3299</v>
      </c>
      <c r="B201" s="64" t="s">
        <v>403</v>
      </c>
      <c r="C201" s="247" t="s">
        <v>404</v>
      </c>
      <c r="D201" s="194">
        <v>911.15</v>
      </c>
      <c r="E201" s="194">
        <v>3954.05</v>
      </c>
      <c r="F201" s="45">
        <f t="shared" si="26"/>
        <v>433.96257476815015</v>
      </c>
    </row>
    <row r="202" spans="1:6" ht="12.75" customHeight="1" x14ac:dyDescent="0.2">
      <c r="A202" s="63">
        <v>34</v>
      </c>
      <c r="B202" s="183" t="s">
        <v>405</v>
      </c>
      <c r="C202" s="247" t="s">
        <v>406</v>
      </c>
      <c r="D202" s="60">
        <f t="shared" ref="D202:E202" si="37">D203+D208+D216</f>
        <v>2317.4700000000003</v>
      </c>
      <c r="E202" s="60">
        <f t="shared" si="37"/>
        <v>465.56</v>
      </c>
      <c r="F202" s="45">
        <f t="shared" si="26"/>
        <v>20.089148942596882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2317.4700000000003</v>
      </c>
      <c r="E216" s="60">
        <f t="shared" si="40"/>
        <v>465.56</v>
      </c>
      <c r="F216" s="45">
        <f t="shared" si="26"/>
        <v>20.089148942596882</v>
      </c>
    </row>
    <row r="217" spans="1:6" ht="12.75" customHeight="1" x14ac:dyDescent="0.2">
      <c r="A217" s="63">
        <v>3431</v>
      </c>
      <c r="B217" s="182" t="s">
        <v>435</v>
      </c>
      <c r="C217" s="247" t="s">
        <v>436</v>
      </c>
      <c r="D217" s="194">
        <v>404.03</v>
      </c>
      <c r="E217" s="194">
        <v>401.52</v>
      </c>
      <c r="F217" s="45">
        <f t="shared" si="26"/>
        <v>99.378759003044323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1913.41</v>
      </c>
      <c r="E219" s="194"/>
      <c r="F219" s="45">
        <f t="shared" si="26"/>
        <v>0</v>
      </c>
    </row>
    <row r="220" spans="1:6" ht="12.75" customHeight="1" x14ac:dyDescent="0.2">
      <c r="A220" s="63">
        <v>3434</v>
      </c>
      <c r="B220" s="65" t="s">
        <v>441</v>
      </c>
      <c r="C220" s="247" t="s">
        <v>442</v>
      </c>
      <c r="D220" s="194">
        <v>0.03</v>
      </c>
      <c r="E220" s="194">
        <v>64.040000000000006</v>
      </c>
      <c r="F220" s="45" t="str">
        <f t="shared" si="26"/>
        <v>&gt;&gt;100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29864.39</v>
      </c>
      <c r="E262" s="60">
        <f t="shared" si="55"/>
        <v>20848.39</v>
      </c>
      <c r="F262" s="45">
        <f t="shared" ref="F262:F268" si="56">IF(D262&lt;&gt;0,IF(E262/D262&gt;=100,"&gt;&gt;100",E262/D262*100),"-")</f>
        <v>69.810198701530481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29864.39</v>
      </c>
      <c r="E269" s="60">
        <f t="shared" si="58"/>
        <v>20848.39</v>
      </c>
      <c r="F269" s="45">
        <f t="shared" ref="F269:F272" si="59">IF(D269&lt;&gt;0,IF(E269/D269&gt;=100,"&gt;&gt;100",E269/D269*100),"-")</f>
        <v>69.810198701530481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29864.39</v>
      </c>
      <c r="E271" s="194">
        <v>20848.39</v>
      </c>
      <c r="F271" s="45">
        <f t="shared" si="59"/>
        <v>69.810198701530481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420.64</v>
      </c>
      <c r="E273" s="60">
        <f t="shared" si="60"/>
        <v>368.31</v>
      </c>
      <c r="F273" s="45">
        <f t="shared" ref="F273:F277" si="61">IF(D273&lt;&gt;0,IF(E273/D273&gt;=100,"&gt;&gt;100",E273/D273*100),"-")</f>
        <v>87.559433244579694</v>
      </c>
    </row>
    <row r="274" spans="1:6" ht="12.75" customHeight="1" x14ac:dyDescent="0.2">
      <c r="A274" s="63">
        <v>381</v>
      </c>
      <c r="B274" s="64" t="s">
        <v>540</v>
      </c>
      <c r="C274" s="247" t="s">
        <v>541</v>
      </c>
      <c r="D274" s="60">
        <f t="shared" ref="D274:E274" si="62">SUM(D275:D277)</f>
        <v>420.64</v>
      </c>
      <c r="E274" s="60">
        <f t="shared" si="62"/>
        <v>368.31</v>
      </c>
      <c r="F274" s="45">
        <f t="shared" si="61"/>
        <v>87.559433244579694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420.64</v>
      </c>
      <c r="E276" s="194">
        <v>368.31</v>
      </c>
      <c r="F276" s="45">
        <f t="shared" si="61"/>
        <v>87.559433244579694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1288805.7799999998</v>
      </c>
      <c r="E299" s="60">
        <f>E152-E297+E298</f>
        <v>1378602.98</v>
      </c>
      <c r="F299" s="45">
        <f t="shared" si="68"/>
        <v>106.96747340782412</v>
      </c>
    </row>
    <row r="300" spans="1:6" ht="12.75" customHeight="1" x14ac:dyDescent="0.2">
      <c r="A300" s="63" t="s">
        <v>581</v>
      </c>
      <c r="B300" s="64" t="s">
        <v>592</v>
      </c>
      <c r="C300" s="247" t="s">
        <v>593</v>
      </c>
      <c r="D300" s="60">
        <f>IF(D6&gt;=D299,D6-D299,0)</f>
        <v>5752.760000000475</v>
      </c>
      <c r="E300" s="60">
        <f>IF(E6&gt;=E299,E6-E299,0)</f>
        <v>0</v>
      </c>
      <c r="F300" s="45">
        <f t="shared" si="68"/>
        <v>0</v>
      </c>
    </row>
    <row r="301" spans="1:6" ht="12.75" customHeight="1" x14ac:dyDescent="0.2">
      <c r="A301" s="63" t="s">
        <v>581</v>
      </c>
      <c r="B301" s="64" t="s">
        <v>594</v>
      </c>
      <c r="C301" s="247" t="s">
        <v>595</v>
      </c>
      <c r="D301" s="60">
        <f>IF(D299&gt;=D6,D299-D6,0)</f>
        <v>0</v>
      </c>
      <c r="E301" s="60">
        <f>IF(E299&gt;=E6,E299-E6,0)</f>
        <v>35298.819999999832</v>
      </c>
      <c r="F301" s="45" t="str">
        <f t="shared" si="68"/>
        <v>-</v>
      </c>
    </row>
    <row r="302" spans="1:6" ht="12.75" customHeight="1" x14ac:dyDescent="0.2">
      <c r="A302" s="63">
        <v>92211</v>
      </c>
      <c r="B302" s="64" t="s">
        <v>596</v>
      </c>
      <c r="C302" s="247" t="s">
        <v>597</v>
      </c>
      <c r="D302" s="194">
        <v>26966.35</v>
      </c>
      <c r="E302" s="194">
        <v>32719.11</v>
      </c>
      <c r="F302" s="45">
        <f t="shared" si="68"/>
        <v>121.33310588937695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12889.25</v>
      </c>
      <c r="E360" s="60">
        <f t="shared" si="86"/>
        <v>18085.54</v>
      </c>
      <c r="F360" s="45">
        <f t="shared" si="72"/>
        <v>140.31491359078302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12889.25</v>
      </c>
      <c r="E373" s="60">
        <f t="shared" si="90"/>
        <v>18085.54</v>
      </c>
      <c r="F373" s="45">
        <f t="shared" si="72"/>
        <v>140.31491359078302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448</v>
      </c>
      <c r="E379" s="60">
        <f t="shared" si="92"/>
        <v>223.5</v>
      </c>
      <c r="F379" s="45">
        <f t="shared" si="72"/>
        <v>49.888392857142854</v>
      </c>
    </row>
    <row r="380" spans="1:6" ht="12.75" customHeight="1" x14ac:dyDescent="0.2">
      <c r="A380" s="63">
        <v>4221</v>
      </c>
      <c r="B380" s="64" t="s">
        <v>647</v>
      </c>
      <c r="C380" s="247" t="s">
        <v>739</v>
      </c>
      <c r="D380" s="194">
        <v>448</v>
      </c>
      <c r="E380" s="194">
        <v>223.5</v>
      </c>
      <c r="F380" s="45">
        <f t="shared" si="72"/>
        <v>49.888392857142854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12441.25</v>
      </c>
      <c r="E393" s="60">
        <f t="shared" si="94"/>
        <v>17862.04</v>
      </c>
      <c r="F393" s="45">
        <f t="shared" si="72"/>
        <v>143.57110418969157</v>
      </c>
    </row>
    <row r="394" spans="1:6" ht="12.75" customHeight="1" x14ac:dyDescent="0.2">
      <c r="A394" s="63">
        <v>4241</v>
      </c>
      <c r="B394" s="64" t="s">
        <v>756</v>
      </c>
      <c r="C394" s="247" t="s">
        <v>757</v>
      </c>
      <c r="D394" s="194">
        <v>12441.25</v>
      </c>
      <c r="E394" s="194">
        <v>17862.04</v>
      </c>
      <c r="F394" s="45">
        <f t="shared" si="72"/>
        <v>143.57110418969157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12889.25</v>
      </c>
      <c r="E418" s="60">
        <f t="shared" si="102"/>
        <v>18085.54</v>
      </c>
      <c r="F418" s="45">
        <f t="shared" si="72"/>
        <v>140.31491359078302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46976.17</v>
      </c>
      <c r="E420" s="194">
        <v>59865.42</v>
      </c>
      <c r="F420" s="45">
        <f t="shared" si="72"/>
        <v>127.43784774280236</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1294558.5400000003</v>
      </c>
      <c r="E422" s="60">
        <f>E6+E308</f>
        <v>1343304.1600000001</v>
      </c>
      <c r="F422" s="45">
        <f t="shared" si="72"/>
        <v>103.76542415764372</v>
      </c>
    </row>
    <row r="423" spans="1:6" ht="12.75" customHeight="1" x14ac:dyDescent="0.2">
      <c r="A423" s="63" t="s">
        <v>581</v>
      </c>
      <c r="B423" s="64" t="s">
        <v>804</v>
      </c>
      <c r="C423" s="247" t="s">
        <v>805</v>
      </c>
      <c r="D423" s="60">
        <f t="shared" ref="D423:E423" si="103">D299+D360</f>
        <v>1301695.0299999998</v>
      </c>
      <c r="E423" s="60">
        <f t="shared" si="103"/>
        <v>1396688.52</v>
      </c>
      <c r="F423" s="45">
        <f t="shared" si="72"/>
        <v>107.29767632284808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7136.489999999525</v>
      </c>
      <c r="E425" s="60">
        <f t="shared" si="105"/>
        <v>53384.35999999987</v>
      </c>
      <c r="F425" s="45">
        <f t="shared" si="72"/>
        <v>748.04784985340723</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20009.82</v>
      </c>
      <c r="E427" s="60">
        <f t="shared" si="107"/>
        <v>27146.309999999998</v>
      </c>
      <c r="F427" s="45">
        <f t="shared" si="72"/>
        <v>135.66493851518905</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1294558.5400000003</v>
      </c>
      <c r="E643" s="60">
        <f>E422+E430</f>
        <v>1343304.1600000001</v>
      </c>
      <c r="F643" s="45">
        <f t="shared" si="109"/>
        <v>103.76542415764372</v>
      </c>
    </row>
    <row r="644" spans="1:6" ht="12.75" customHeight="1" x14ac:dyDescent="0.2">
      <c r="A644" s="63" t="s">
        <v>581</v>
      </c>
      <c r="B644" s="64" t="s">
        <v>1237</v>
      </c>
      <c r="C644" s="247" t="s">
        <v>1238</v>
      </c>
      <c r="D644" s="60">
        <f>D423+D535</f>
        <v>1301695.0299999998</v>
      </c>
      <c r="E644" s="60">
        <f>E423+E535</f>
        <v>1396688.52</v>
      </c>
      <c r="F644" s="45">
        <f t="shared" si="109"/>
        <v>107.29767632284808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7136.489999999525</v>
      </c>
      <c r="E646" s="60">
        <f t="shared" si="164"/>
        <v>53384.35999999987</v>
      </c>
      <c r="F646" s="45">
        <f t="shared" si="109"/>
        <v>748.04784985340723</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20009.82</v>
      </c>
      <c r="E648" s="60">
        <f>IF(E427-E426+E642-E641&gt;=0,E427-E426+E642-E641,0)</f>
        <v>27146.309999999998</v>
      </c>
      <c r="F648" s="45">
        <f t="shared" si="109"/>
        <v>135.66493851518905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27146.309999999525</v>
      </c>
      <c r="E650" s="60">
        <f t="shared" si="166"/>
        <v>80530.669999999867</v>
      </c>
      <c r="F650" s="45">
        <f t="shared" si="109"/>
        <v>296.65420456777099</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19814.57</v>
      </c>
      <c r="E653" s="194">
        <v>5690.89</v>
      </c>
      <c r="F653" s="45">
        <f t="shared" ref="F653:F740" si="167">IF(D653&lt;&gt;0,IF(E653/D653&gt;=100,"&gt;&gt;100",E653/D653*100),"-")</f>
        <v>28.720734287950737</v>
      </c>
    </row>
    <row r="654" spans="1:6" ht="12.75" customHeight="1" x14ac:dyDescent="0.2">
      <c r="A654" s="63" t="s">
        <v>1256</v>
      </c>
      <c r="B654" s="64" t="s">
        <v>1257</v>
      </c>
      <c r="C654" s="247" t="s">
        <v>1256</v>
      </c>
      <c r="D654" s="194">
        <v>261973.39</v>
      </c>
      <c r="E654" s="194">
        <v>271326.11</v>
      </c>
      <c r="F654" s="45">
        <f t="shared" si="167"/>
        <v>103.57010305512327</v>
      </c>
    </row>
    <row r="655" spans="1:6" ht="12.75" customHeight="1" x14ac:dyDescent="0.2">
      <c r="A655" s="63" t="s">
        <v>1258</v>
      </c>
      <c r="B655" s="64" t="s">
        <v>1259</v>
      </c>
      <c r="C655" s="247" t="s">
        <v>1258</v>
      </c>
      <c r="D655" s="194">
        <v>276097.07</v>
      </c>
      <c r="E655" s="194">
        <v>274807.36</v>
      </c>
      <c r="F655" s="45">
        <f t="shared" si="167"/>
        <v>99.532878056257516</v>
      </c>
    </row>
    <row r="656" spans="1:6" ht="24" x14ac:dyDescent="0.2">
      <c r="A656" s="63">
        <v>11</v>
      </c>
      <c r="B656" s="64" t="s">
        <v>1260</v>
      </c>
      <c r="C656" s="247" t="s">
        <v>1261</v>
      </c>
      <c r="D656" s="60">
        <f t="shared" ref="D656:E656" si="168">+D653+D654-D655</f>
        <v>5690.890000000014</v>
      </c>
      <c r="E656" s="60">
        <f t="shared" si="168"/>
        <v>2209.640000000014</v>
      </c>
      <c r="F656" s="45">
        <f t="shared" si="167"/>
        <v>38.827670188670112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51</v>
      </c>
      <c r="E658" s="253">
        <v>54</v>
      </c>
      <c r="F658" s="45">
        <f t="shared" si="167"/>
        <v>105.88235294117648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50</v>
      </c>
      <c r="F660" s="45">
        <f t="shared" si="167"/>
        <v>104.16666666666667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1089034.53</v>
      </c>
      <c r="E683" s="192">
        <v>1099676.5900000001</v>
      </c>
      <c r="F683" s="71">
        <f t="shared" si="167"/>
        <v>100.97720133814308</v>
      </c>
    </row>
    <row r="684" spans="1:6" ht="24" x14ac:dyDescent="0.2">
      <c r="A684" s="70">
        <v>63613</v>
      </c>
      <c r="B684" s="182" t="s">
        <v>1317</v>
      </c>
      <c r="C684" s="278" t="s">
        <v>1318</v>
      </c>
      <c r="D684" s="192">
        <v>17902.28</v>
      </c>
      <c r="E684" s="192">
        <v>31660.52</v>
      </c>
      <c r="F684" s="71">
        <f t="shared" si="167"/>
        <v>176.85188702221171</v>
      </c>
    </row>
    <row r="685" spans="1:6" ht="24" x14ac:dyDescent="0.2">
      <c r="A685" s="63">
        <v>63622</v>
      </c>
      <c r="B685" s="244" t="s">
        <v>1319</v>
      </c>
      <c r="C685" s="247" t="s">
        <v>1320</v>
      </c>
      <c r="D685" s="194">
        <v>12567.51</v>
      </c>
      <c r="E685" s="194">
        <v>16244.03</v>
      </c>
      <c r="F685" s="45">
        <f t="shared" si="167"/>
        <v>129.25416411047217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4000</v>
      </c>
      <c r="E704" s="192"/>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160</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v>2967.19</v>
      </c>
      <c r="F732" s="71">
        <f t="shared" si="167"/>
        <v>136.58328883651564</v>
      </c>
    </row>
    <row r="733" spans="1:6" ht="12.75" customHeight="1" x14ac:dyDescent="0.2">
      <c r="A733" s="70">
        <v>31215</v>
      </c>
      <c r="B733" s="65" t="s">
        <v>1395</v>
      </c>
      <c r="C733" s="278" t="s">
        <v>1396</v>
      </c>
      <c r="D733" s="192">
        <v>882.88</v>
      </c>
      <c r="E733" s="192">
        <v>2520.17</v>
      </c>
      <c r="F733" s="71">
        <f t="shared" si="167"/>
        <v>285.44875860819138</v>
      </c>
    </row>
    <row r="734" spans="1:6" ht="12.75" customHeight="1" x14ac:dyDescent="0.2">
      <c r="A734" s="70">
        <v>32121</v>
      </c>
      <c r="B734" s="65" t="s">
        <v>1397</v>
      </c>
      <c r="C734" s="278" t="s">
        <v>1398</v>
      </c>
      <c r="D734" s="192">
        <v>22450.7</v>
      </c>
      <c r="E734" s="192"/>
      <c r="F734" s="71">
        <f t="shared" si="167"/>
        <v>0</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2743.92</v>
      </c>
      <c r="E736" s="194">
        <v>2866.86</v>
      </c>
      <c r="F736" s="45">
        <f t="shared" si="167"/>
        <v>104.48045132511152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2694.45</v>
      </c>
      <c r="E738" s="194">
        <v>1066.46</v>
      </c>
      <c r="F738" s="45">
        <f t="shared" si="167"/>
        <v>39.579877154892465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29864.39</v>
      </c>
      <c r="E855" s="194">
        <v>20848.39</v>
      </c>
      <c r="F855" s="45">
        <f t="shared" si="169"/>
        <v>69.810198701530481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94" sqref="D3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1211671.2900000003</v>
      </c>
      <c r="E6" s="180">
        <f t="shared" si="0"/>
        <v>1170004.7600000002</v>
      </c>
      <c r="F6" s="181">
        <f t="shared" ref="F6:F298" si="1">IF(D6&gt;0,IF(E6/D6&gt;=100,"&gt;&gt;100",E6/D6*100),"-")</f>
        <v>96.561234854380345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1185551.7200000002</v>
      </c>
      <c r="E7" s="79">
        <f t="shared" si="2"/>
        <v>1146642.2300000002</v>
      </c>
      <c r="F7" s="71">
        <f t="shared" si="1"/>
        <v>96.71802677659646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13976.96</v>
      </c>
      <c r="E8" s="79">
        <f>E9+E10-E11</f>
        <v>13976.96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13976.96</v>
      </c>
      <c r="E9" s="192">
        <v>13976.96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1171574.7600000002</v>
      </c>
      <c r="E12" s="79">
        <f t="shared" si="3"/>
        <v>1132665.2700000003</v>
      </c>
      <c r="F12" s="71">
        <f t="shared" si="1"/>
        <v>96.67887263122671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1135803.7500000002</v>
      </c>
      <c r="E13" s="79">
        <f t="shared" si="4"/>
        <v>1104084.5700000003</v>
      </c>
      <c r="F13" s="71">
        <f t="shared" si="1"/>
        <v>97.207336214552925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2446776.87</v>
      </c>
      <c r="E15" s="192">
        <v>2446776.87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5894.06</v>
      </c>
      <c r="E16" s="192">
        <v>5894.06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91624.85</v>
      </c>
      <c r="E17" s="192">
        <v>91624.85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1408492.03</v>
      </c>
      <c r="E18" s="192">
        <v>1440211.21</v>
      </c>
      <c r="F18" s="71">
        <f t="shared" si="1"/>
        <v>102.25199570351846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14102.939999999973</v>
      </c>
      <c r="E19" s="79">
        <f t="shared" si="5"/>
        <v>318.97999999998137</v>
      </c>
      <c r="F19" s="71">
        <f t="shared" si="1"/>
        <v>2.2617978946232626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178171.37</v>
      </c>
      <c r="E20" s="192">
        <v>173671.43</v>
      </c>
      <c r="F20" s="71">
        <f t="shared" si="1"/>
        <v>97.474375372429364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18278.419999999998</v>
      </c>
      <c r="E22" s="192">
        <v>18278.419999999998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2048.62</v>
      </c>
      <c r="E24" s="192">
        <v>2048.62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23802.15</v>
      </c>
      <c r="E25" s="192">
        <v>23802.15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2093.44</v>
      </c>
      <c r="E26" s="192">
        <v>2093.44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210291.06</v>
      </c>
      <c r="E28" s="192">
        <v>219575.08</v>
      </c>
      <c r="F28" s="71">
        <f t="shared" si="1"/>
        <v>104.4148429324575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21668.070000000007</v>
      </c>
      <c r="E35" s="79">
        <f t="shared" si="7"/>
        <v>28261.719999999987</v>
      </c>
      <c r="F35" s="71">
        <f t="shared" si="1"/>
        <v>130.43025982470971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118284.77</v>
      </c>
      <c r="E36" s="192">
        <v>135900.81</v>
      </c>
      <c r="F36" s="71">
        <f t="shared" si="1"/>
        <v>114.89290633105173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485.77</v>
      </c>
      <c r="E37" s="192">
        <v>485.77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97102.47</v>
      </c>
      <c r="E40" s="192">
        <v>108124.86</v>
      </c>
      <c r="F40" s="71">
        <f t="shared" si="1"/>
        <v>111.35129724300525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4457.58</v>
      </c>
      <c r="E54" s="192">
        <v>4926.92</v>
      </c>
      <c r="F54" s="71">
        <f t="shared" si="1"/>
        <v>110.52903144755675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4457.58</v>
      </c>
      <c r="E55" s="192">
        <v>4926.92</v>
      </c>
      <c r="F55" s="71">
        <f t="shared" si="1"/>
        <v>110.52903144755675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26119.57</v>
      </c>
      <c r="E69" s="79">
        <f>E70+E82+E88+E119+E135+E147+E165+E171</f>
        <v>23362.53</v>
      </c>
      <c r="F69" s="71">
        <f t="shared" si="1"/>
        <v>89.44454292317981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5690.89</v>
      </c>
      <c r="E70" s="79">
        <f t="shared" si="12"/>
        <v>2209.64</v>
      </c>
      <c r="F70" s="71">
        <f t="shared" si="1"/>
        <v>38.827670188669956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5549.39</v>
      </c>
      <c r="E71" s="79">
        <f t="shared" si="13"/>
        <v>2209.64</v>
      </c>
      <c r="F71" s="71">
        <f t="shared" si="1"/>
        <v>39.817709694218642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5549.39</v>
      </c>
      <c r="E73" s="192">
        <v>2209.64</v>
      </c>
      <c r="F73" s="71">
        <f t="shared" si="1"/>
        <v>39.817709694218642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141.5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20428.68</v>
      </c>
      <c r="E82" s="79">
        <f>SUM(E83:E85)-E86+E87</f>
        <v>21152.89</v>
      </c>
      <c r="F82" s="71">
        <f t="shared" si="1"/>
        <v>103.54506507517863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20428.68</v>
      </c>
      <c r="E87" s="192">
        <v>21152.89</v>
      </c>
      <c r="F87" s="71">
        <f t="shared" si="1"/>
        <v>103.54506507517863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1211671.2899999998</v>
      </c>
      <c r="E176" s="79">
        <f>E177+E251</f>
        <v>1170004.76</v>
      </c>
      <c r="F176" s="71">
        <f t="shared" si="1"/>
        <v>96.561234854380359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53265.88</v>
      </c>
      <c r="E177" s="79">
        <f>E178+E197+E203+E219+E247+E248</f>
        <v>103893.2</v>
      </c>
      <c r="F177" s="71">
        <f t="shared" si="1"/>
        <v>195.04643497863924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49548.5</v>
      </c>
      <c r="E178" s="79">
        <f>SUM(E179:E181)+E185+E186+SUM(E194:E196)</f>
        <v>85561.189999999988</v>
      </c>
      <c r="F178" s="71">
        <f t="shared" si="1"/>
        <v>172.68169571228188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23011.61</v>
      </c>
      <c r="E180" s="192">
        <v>83919.15</v>
      </c>
      <c r="F180" s="71">
        <f t="shared" si="1"/>
        <v>364.68178454267212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11051.68</v>
      </c>
      <c r="E194" s="192">
        <v>64.39</v>
      </c>
      <c r="F194" s="71">
        <f t="shared" si="1"/>
        <v>0.58262635183067191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15485.21</v>
      </c>
      <c r="E196" s="192">
        <v>1577.65</v>
      </c>
      <c r="F196" s="71">
        <f t="shared" si="1"/>
        <v>10.188108524198253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3717.3799999999997</v>
      </c>
      <c r="E197" s="79">
        <f>SUM(E198:E202)</f>
        <v>3700.24</v>
      </c>
      <c r="F197" s="71">
        <f t="shared" si="1"/>
        <v>99.538922574501399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147.13999999999999</v>
      </c>
      <c r="E199" s="192">
        <v>130</v>
      </c>
      <c r="F199" s="71">
        <f t="shared" ref="F199:F202" si="30">IF(D199&gt;0,IF(E199/D199&gt;=100,"&gt;&gt;100",E199/D199*100),"-")</f>
        <v>88.351230120973241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3570.24</v>
      </c>
      <c r="E202" s="192">
        <v>3570.24</v>
      </c>
      <c r="F202" s="71">
        <f t="shared" si="30"/>
        <v>100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14631.77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1158405.4099999999</v>
      </c>
      <c r="E251" s="79">
        <f>+E252+E255-E264+E274+E291</f>
        <v>1066111.56</v>
      </c>
      <c r="F251" s="71">
        <f t="shared" si="1"/>
        <v>92.032681373613414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1185551.72</v>
      </c>
      <c r="E252" s="79">
        <f>E253-E254</f>
        <v>1146642.23</v>
      </c>
      <c r="F252" s="71">
        <f t="shared" si="1"/>
        <v>96.71802677659646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1185551.72</v>
      </c>
      <c r="E253" s="192">
        <v>1146642.23</v>
      </c>
      <c r="F253" s="71">
        <f t="shared" si="1"/>
        <v>96.71802677659646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-27146.309999999998</v>
      </c>
      <c r="E255" s="79">
        <f>E256-E260</f>
        <v>-80530.670000000013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32719.11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32719.11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59865.42</v>
      </c>
      <c r="E260" s="79">
        <f>SUM(E261:E263)</f>
        <v>80530.670000000013</v>
      </c>
      <c r="F260" s="71">
        <f t="shared" si="1"/>
        <v>134.51951059559929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2579.71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59865.42</v>
      </c>
      <c r="E262" s="192">
        <v>77950.960000000006</v>
      </c>
      <c r="F262" s="71">
        <f t="shared" si="1"/>
        <v>130.21032843334265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66934.11</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66934.11</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19919.36</v>
      </c>
      <c r="E308" s="192">
        <v>20643.57</v>
      </c>
      <c r="F308" s="71">
        <f t="shared" si="43"/>
        <v>103.63570917941138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509.32</v>
      </c>
      <c r="E311" s="192">
        <v>509.32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49548.5</v>
      </c>
      <c r="E336" s="192">
        <v>85561.19</v>
      </c>
      <c r="F336" s="71">
        <f t="shared" si="43"/>
        <v>172.68169571228191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3717.38</v>
      </c>
      <c r="E338" s="192">
        <v>3700.24</v>
      </c>
      <c r="F338" s="71">
        <f t="shared" si="43"/>
        <v>99.538922574501385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1577.65</v>
      </c>
      <c r="E344" s="192">
        <v>1577.65</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14631.77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66934.11</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1301695.03</v>
      </c>
      <c r="E114" s="60">
        <f t="shared" si="22"/>
        <v>1396688.52</v>
      </c>
      <c r="F114" s="45">
        <f t="shared" si="1"/>
        <v>107.29767632284806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1301695.03</v>
      </c>
      <c r="E115" s="60">
        <f t="shared" si="23"/>
        <v>1396688.52</v>
      </c>
      <c r="F115" s="45">
        <f t="shared" si="1"/>
        <v>107.29767632284806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1301695.03</v>
      </c>
      <c r="E117" s="194">
        <v>1396688.52</v>
      </c>
      <c r="F117" s="45">
        <f t="shared" si="1"/>
        <v>107.29767632284806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1301695.03</v>
      </c>
      <c r="E141" s="81">
        <f t="shared" si="28"/>
        <v>1396688.52</v>
      </c>
      <c r="F141" s="61">
        <f t="shared" si="1"/>
        <v>107.29767632284806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18085.54</v>
      </c>
      <c r="E5" s="82">
        <f t="shared" si="0"/>
        <v>4969.4399999999996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4969.4399999999996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4969.4399999999996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4969.4399999999996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18085.54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18085.54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18085.54</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87" sqref="D8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53265.88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1409540.73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1384836.02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1073065.21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290152.59000000003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401.52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20848.39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368.31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18072.04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6632.67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1358913.41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1334915.77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1073065.21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229245.05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401.52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31835.68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368.31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18089.18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5908.46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103893.19999999995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103893.2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85561.189999999988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83919.15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83919.15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64.39</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64.39</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1577.65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1577.65</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3700.24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130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3570.24</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14631.77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12165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Ozrenka Šućur</cp:lastModifiedBy>
  <cp:lastPrinted>2026-01-30T13:35:06Z</cp:lastPrinted>
  <dcterms:created xsi:type="dcterms:W3CDTF">2022-04-01T05:14:30Z</dcterms:created>
  <dcterms:modified xsi:type="dcterms:W3CDTF">2026-01-30T13:48:56Z</dcterms:modified>
</cp:coreProperties>
</file>